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<sst xmlns="http://schemas.openxmlformats.org/spreadsheetml/2006/main" count="881" uniqueCount="431">
  <si>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</si>
  <si>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</si>
  <si>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</si>
  <si>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</si>
  <si>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</si>
  <si>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</si>
  <si>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</si>
  <si>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</si>
  <si>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</si>
  <si>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</si>
  <si>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</si>
  <si>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</si>
  <si>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</si>
  <si>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</si>
  <si>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</si>
  <si>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</si>
  <si>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</si>
  <si>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</si>
  <si>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</si>
  <si>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</si>
  <si>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</si>
  <si>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</si>
  <si>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</si>
  <si>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</si>
  <si>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</si>
  <si>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</si>
  <si>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</si>
  <si>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</si>
  <si>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</si>
  <si>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</si>
  <si>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</si>
  <si>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</si>
  <si>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</si>
  <si>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</si>
  <si>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</si>
  <si>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</si>
  <si>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</si>
  <si>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</si>
  <si>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</si>
  <si>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</si>
  <si>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</si>
  <si>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</si>
  <si>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</si>
  <si>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</si>
  <si>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</si>
  <si>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</si>
  <si>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</si>
  <si>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</si>
  <si>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</si>
  <si>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</si>
  <si>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</si>
  <si>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</si>
  <si>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</si>
  <si>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</si>
  <si>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</si>
  <si>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</si>
  <si>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</si>
  <si>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</si>
  <si>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</si>
  <si>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</si>
  <si>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</si>
  <si>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</si>
  <si>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</si>
  <si>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</si>
  <si>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</si>
  <si>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</si>
  <si>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</si>
  <si>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</si>
  <si>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</si>
  <si>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</si>
  <si>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125006</t>
  </si>
  <si>
    <t>楚雄彝族自治州农村经济经营管理站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</si>
  <si>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</si>
  <si>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</si>
  <si>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</si>
  <si>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</si>
  <si>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</si>
  <si>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</si>
  <si>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</si>
  <si>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</si>
  <si>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</si>
  <si>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</si>
  <si>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</si>
  <si>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</si>
  <si>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</si>
  <si>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</si>
  <si>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</si>
  <si>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</si>
  <si>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</si>
  <si>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</si>
  <si>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</si>
  <si>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</si>
  <si>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</si>
  <si>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</si>
  <si>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</si>
  <si>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</si>
  <si>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</si>
  <si>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</si>
  <si>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</si>
  <si>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</si>
  <si>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</si>
  <si>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</si>
  <si>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</si>
  <si>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</si>
  <si>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</si>
  <si>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</si>
  <si>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</si>
  <si>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</si>
  <si>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</si>
  <si>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</si>
  <si>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</si>
  <si>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</si>
  <si>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</si>
  <si>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</si>
  <si>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</si>
  <si>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</si>
  <si>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</si>
  <si>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</si>
  <si>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</si>
  <si>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</si>
  <si>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</si>
  <si>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</si>
  <si>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</si>
  <si>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2130106</t>
  </si>
  <si>
    <t>科技转化与推广服务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</si>
  <si>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</si>
  <si>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</si>
  <si>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</si>
  <si>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</si>
  <si>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</si>
  <si>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</si>
  <si>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</si>
  <si>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</si>
  <si>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</si>
  <si>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</si>
  <si>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</si>
  <si>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</si>
  <si>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</si>
  <si>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</si>
  <si>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</si>
  <si>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</si>
  <si>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</si>
  <si>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</si>
  <si>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</si>
  <si>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</si>
  <si>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</si>
  <si>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</si>
  <si>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</si>
  <si>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</si>
  <si>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</si>
  <si>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</si>
  <si>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</si>
  <si>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</si>
  <si>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</si>
  <si>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</si>
  <si>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</si>
  <si>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</si>
  <si>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</si>
  <si>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</si>
  <si>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</si>
  <si>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</si>
  <si>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</si>
  <si>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</si>
  <si>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</si>
  <si>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</si>
  <si>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</si>
  <si>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</si>
  <si>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</si>
  <si>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</si>
  <si>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</si>
  <si>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</si>
  <si>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</si>
  <si>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</si>
  <si>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</si>
  <si>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</si>
  <si>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</si>
  <si>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</si>
  <si>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</si>
  <si>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</si>
  <si>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</si>
  <si>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</si>
  <si>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</si>
  <si>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</si>
  <si>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</si>
  <si>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</si>
  <si>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</si>
  <si>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</si>
  <si>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</si>
  <si>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</si>
  <si>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</si>
  <si>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</si>
  <si>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</si>
  <si>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</si>
  <si>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</si>
  <si>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</si>
  <si>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</si>
  <si>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</si>
  <si>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</si>
  <si>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</si>
  <si>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</si>
  <si>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</si>
  <si>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</si>
  <si>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</si>
  <si>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</si>
  <si>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</si>
  <si>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532300210000000018283</t>
  </si>
  <si>
    <t>事业人员工资支出</t>
  </si>
  <si>
    <t>30101</t>
  </si>
  <si>
    <t>基本工资</t>
  </si>
  <si>
    <t>30102</t>
  </si>
  <si>
    <t>津贴补贴</t>
  </si>
  <si>
    <t>532300231100001541683</t>
  </si>
  <si>
    <t>事业人员绩效工资</t>
  </si>
  <si>
    <t>30107</t>
  </si>
  <si>
    <t>绩效工资</t>
  </si>
  <si>
    <t>532300210000000019716</t>
  </si>
  <si>
    <t>事业综合绩效支出</t>
  </si>
  <si>
    <t>532300210000000018285</t>
  </si>
  <si>
    <t>机关事业单位基本养老保险缴费</t>
  </si>
  <si>
    <t>30108</t>
  </si>
  <si>
    <t>532300210000000018286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</si>
  <si>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</si>
  <si>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</si>
  <si>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</si>
  <si>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</si>
  <si>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</si>
  <si>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</si>
  <si>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</si>
  <si>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532300241100002113811</t>
  </si>
  <si>
    <t>工伤保险</t>
  </si>
  <si>
    <t>532300221100000669192</t>
  </si>
  <si>
    <t>失业保险</t>
  </si>
  <si>
    <t>532300210000000018287</t>
  </si>
  <si>
    <t>30113</t>
  </si>
  <si>
    <t>532300221100000259348</t>
  </si>
  <si>
    <t>工会经费</t>
  </si>
  <si>
    <t>30228</t>
  </si>
  <si>
    <t>532300231100001181403</t>
  </si>
  <si>
    <t>福利费</t>
  </si>
  <si>
    <t>30229</t>
  </si>
  <si>
    <t>532300210000000018289</t>
  </si>
  <si>
    <t>车辆使用费</t>
  </si>
  <si>
    <t>30231</t>
  </si>
  <si>
    <t>公务用车运行维护费</t>
  </si>
  <si>
    <t>532300210000000018293</t>
  </si>
  <si>
    <t>一般公用经费</t>
  </si>
  <si>
    <t>30201</t>
  </si>
  <si>
    <t>办公费</t>
  </si>
  <si>
    <t>30207</t>
  </si>
  <si>
    <t>邮电费</t>
  </si>
  <si>
    <t>30226</t>
  </si>
  <si>
    <t>劳务费</t>
  </si>
  <si>
    <t>30211</t>
  </si>
  <si>
    <t>差旅费</t>
  </si>
  <si>
    <t>30213</t>
  </si>
  <si>
    <t>维修（护）费</t>
  </si>
  <si>
    <t>31002</t>
  </si>
  <si>
    <t>办公设备购置</t>
  </si>
  <si>
    <t>532300221100000259329</t>
  </si>
  <si>
    <t>30217</t>
  </si>
  <si>
    <t>532300221100000259345</t>
  </si>
  <si>
    <t>公车购置及运维费</t>
  </si>
  <si>
    <t>532300221100000259347</t>
  </si>
  <si>
    <t>公务交通补贴</t>
  </si>
  <si>
    <t>30239</t>
  </si>
  <si>
    <t>其他交通费用</t>
  </si>
  <si>
    <t>532300221100000259328</t>
  </si>
  <si>
    <t>考核优秀奖</t>
  </si>
  <si>
    <t>30103</t>
  </si>
  <si>
    <t>奖金</t>
  </si>
  <si>
    <t>30205</t>
  </si>
  <si>
    <t>水费</t>
  </si>
  <si>
    <t>30206</t>
  </si>
  <si>
    <t>电费</t>
  </si>
  <si>
    <t>532300210000000018292</t>
  </si>
  <si>
    <t>离退休公用经费</t>
  </si>
  <si>
    <t>30299</t>
  </si>
  <si>
    <t>其他商品和服务支出</t>
  </si>
  <si>
    <t>532300210000000018288</t>
  </si>
  <si>
    <t>对个人和家庭的补助</t>
  </si>
  <si>
    <t>30302</t>
  </si>
  <si>
    <t>退休费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</si>
  <si>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</si>
  <si>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</si>
  <si>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</si>
  <si>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</si>
  <si>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</si>
  <si>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</si>
  <si>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</si>
  <si>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农村经济经营管理业务经费</t>
  </si>
  <si>
    <t>311 专项业务类</t>
  </si>
  <si>
    <t>532300251100003581160</t>
  </si>
  <si>
    <t>30202</t>
  </si>
  <si>
    <t>印刷费</t>
  </si>
  <si>
    <t>30216</t>
  </si>
  <si>
    <t>培训费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</si>
  <si>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</si>
  <si>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</si>
  <si>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</si>
  <si>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</si>
  <si>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</si>
  <si>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</si>
  <si>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</si>
  <si>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</si>
  <si>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</si>
  <si>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</si>
  <si>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</si>
  <si>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</si>
  <si>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开展土地承包纠纷调解仲裁、土地延包、三资监管业务培训，楚雄州各县市农村土地承包相继到期，举办业务培训指导1期，培训人员40人，培训1.5天，提高农经人员业务水平；2.按照农业部的统计调查制度部署安排，按质按量完成完成楚雄州农村经济经营管理情况调查统计，2025年印刷农经统计报表、土地延包和农村集体经济组织法宣传材料；3.按照上级部门部署安排，到10县市现场指导农村经济经营管理（土地仲裁、土地延包、农经统计、农村集体三资管理）重点业务的指导工作。</t>
  </si>
  <si>
    <t>产出指标</t>
  </si>
  <si>
    <t>数量指标</t>
  </si>
  <si>
    <t>培训期数</t>
  </si>
  <si>
    <t>&gt;=</t>
  </si>
  <si>
    <t>1.00</t>
  </si>
  <si>
    <t>期</t>
  </si>
  <si>
    <t>定量指标</t>
  </si>
  <si>
    <t>开展1期农经（土地仲裁、土地延包、农经统计、三资监管）业务培训</t>
  </si>
  <si>
    <t>印刷数量</t>
  </si>
  <si>
    <t>2000</t>
  </si>
  <si>
    <t>册</t>
  </si>
  <si>
    <t>印刷农经统计报表、土地延包和农村集体经济组织法宣传材料。</t>
  </si>
  <si>
    <t>效益指标</t>
  </si>
  <si>
    <t>社会效益</t>
  </si>
  <si>
    <t>资金违规情况</t>
  </si>
  <si>
    <t>&lt;=</t>
  </si>
  <si>
    <t>0</t>
  </si>
  <si>
    <t>元</t>
  </si>
  <si>
    <t>资金使用</t>
  </si>
  <si>
    <t>指导农经业务</t>
  </si>
  <si>
    <t>10县市</t>
  </si>
  <si>
    <t>%</t>
  </si>
  <si>
    <t>定性指标</t>
  </si>
  <si>
    <t>指导10县市农经业务。</t>
  </si>
  <si>
    <t>可持续影响</t>
  </si>
  <si>
    <t xml:space="preserve">保持较高的纠纷调解仲裁率，维护农村土地承包稳定发展 </t>
  </si>
  <si>
    <t>98</t>
  </si>
  <si>
    <t>土地承包纠纷调解仲裁率</t>
  </si>
  <si>
    <t>满意度指标</t>
  </si>
  <si>
    <t>服务对象满意度</t>
  </si>
  <si>
    <t>95</t>
  </si>
  <si>
    <t>预算05-3表</t>
  </si>
  <si>
    <t>说明：本表无数据故公开空表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</si>
  <si>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</si>
  <si>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</si>
  <si>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</si>
  <si>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</si>
  <si>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说明：本单位无政府性基金预算支出，故此表无公开数据。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</si>
  <si>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</si>
  <si>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</si>
  <si>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</si>
  <si>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</si>
  <si>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</si>
  <si>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</si>
  <si>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</si>
  <si>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</si>
  <si>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</si>
  <si>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</si>
  <si>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</si>
  <si>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</si>
  <si>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</si>
  <si>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</si>
  <si>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安可台式电脑购置</t>
  </si>
  <si>
    <t>台式计算机</t>
  </si>
  <si>
    <t>台</t>
  </si>
  <si>
    <t>公务用车加油费</t>
  </si>
  <si>
    <t>车辆加油、添加燃料服务</t>
  </si>
  <si>
    <t>批</t>
  </si>
  <si>
    <t>农经统计报表、土地延包和农村集体经济组织法宣传资料印刷费</t>
  </si>
  <si>
    <t>公文用纸、资料汇编、信封印刷服务</t>
  </si>
  <si>
    <t>公务用车保险</t>
  </si>
  <si>
    <t>机动车保险服务</t>
  </si>
  <si>
    <t>年</t>
  </si>
  <si>
    <t>公务用车维修保养</t>
  </si>
  <si>
    <t>车辆维修和保养服务</t>
  </si>
  <si>
    <t>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</si>
  <si>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</si>
  <si>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</si>
  <si>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</si>
  <si>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</si>
  <si>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</si>
  <si>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</si>
  <si>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</si>
  <si>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</si>
  <si>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</si>
  <si>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</si>
  <si>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</si>
  <si>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</si>
  <si>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</si>
  <si>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说明：本单位无政府购买服务预算，故此表无公开数据。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</si>
  <si>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</si>
  <si>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</si>
  <si>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</si>
  <si>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</si>
  <si>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</si>
  <si>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</si>
  <si>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</si>
  <si>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</si>
  <si>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</si>
  <si>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</si>
  <si>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</si>
  <si>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</si>
  <si>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</si>
  <si>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</si>
  <si>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说明：本单位无对下转移支付预算，故此表无公开数据。</t>
  </si>
  <si>
    <t>预算09-2表</t>
  </si>
  <si>
    <t>2025年对下转移支付绩效目标表</t>
  </si>
  <si>
    <t>单位名称、项目名称</t>
  </si>
  <si>
    <t>说明：本单位无对下转移支付绩效目标情况，故此表无公开数据。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</si>
  <si>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</si>
  <si>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</si>
  <si>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</si>
  <si>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</si>
  <si>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</si>
  <si>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</si>
  <si>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</si>
  <si>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</si>
  <si>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</si>
  <si>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</si>
  <si>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</si>
  <si>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安可替代台式机</t>
  </si>
  <si>
    <t>预算11表</t>
  </si>
  <si>
    <t>2025年上级补助项目支出预算表</t>
  </si>
  <si>
    <t>上级补助</t>
  </si>
  <si>
    <t>说明：本单位无上级补助项目支出预算，故此表无公开数据。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</si>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</sst>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12" fillId="0" borderId="1">
      <alignment horizontal="right" vertical="center"/>
    </xf>
    <xf numFmtId="49" fontId="12" fillId="0" borderId="1">
      <alignment horizontal="left" vertical="center" wrapText="1"/>
    </xf>
    <xf numFmtId="176" fontId="12" fillId="0" borderId="1">
      <alignment horizontal="right" vertical="center"/>
    </xf>
    <xf numFmtId="177" fontId="12" fillId="0" borderId="1">
      <alignment horizontal="right" vertical="center"/>
    </xf>
    <xf numFmtId="178" fontId="12" fillId="0" borderId="1">
      <alignment horizontal="right" vertical="center"/>
    </xf>
    <xf numFmtId="179" fontId="12" fillId="0" borderId="1">
      <alignment horizontal="right" vertical="center"/>
    </xf>
    <xf numFmtId="10" fontId="12" fillId="0" borderId="1">
      <alignment horizontal="right" vertical="center"/>
    </xf>
    <xf numFmtId="180" fontId="12" fillId="0" borderId="1">
      <alignment horizontal="right" vertical="center"/>
    </xf>
    <xf numFmtId="0" fontId="12" fillId="0" borderId="0">
      <alignment vertical="top"/>
      <protection locked="0"/>
    </xf>
  </cellStyleXfs>
  <cellXfs count="8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0" fontId="8" fillId="0" borderId="0" xfId="57" applyFont="1" applyFill="1" applyBorder="1" applyAlignment="1" applyProtection="1">
      <alignment vertical="center"/>
    </xf>
    <xf numFmtId="49" fontId="5" fillId="0" borderId="0" xfId="50" applyNumberFormat="1" applyFont="1" applyBorder="1" applyAlignment="1">
      <alignment horizontal="right" vertical="center" wrapText="1"/>
    </xf>
    <xf numFmtId="0" fontId="9" fillId="0" borderId="0" xfId="57" applyFont="1" applyFill="1" applyBorder="1" applyAlignment="1" applyProtection="1">
      <alignment vertical="top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57" applyFont="1" applyFill="1" applyBorder="1" applyAlignment="1" applyProtection="1"/>
    <xf numFmtId="0" fontId="11" fillId="0" borderId="0" xfId="0" applyFont="1" applyAlignment="1">
      <alignment horizontal="center" vertical="center"/>
    </xf>
    <xf numFmtId="49" fontId="12" fillId="0" borderId="0" xfId="50" applyNumberFormat="1" applyFont="1" applyBorder="1">
      <alignment horizontal="left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49" fontId="14" fillId="0" borderId="0" xfId="50" applyNumberFormat="1" applyFont="1" applyBorder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6" fontId="17" fillId="0" borderId="1" xfId="51" applyNumberFormat="1" applyFont="1" applyBorder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49" fontId="18" fillId="0" borderId="1" xfId="5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9" fillId="0" borderId="1" xfId="5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/>
    <xf numFmtId="49" fontId="24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customHeight="1" spans="1:4">
      <c r="A1" s="1"/>
      <c r="B1" s="1"/>
      <c r="C1" s="1"/>
      <c r="D1" s="1"/>
    </row>
    <row r="2" ht="13.5" customHeight="1" spans="1:4">
      <c r="A2" s="20"/>
      <c r="B2" s="20"/>
      <c r="C2" s="20"/>
      <c r="D2" s="25" t="s">
        <v>0</v>
      </c>
    </row>
    <row r="3" ht="45" customHeight="1" spans="1:4">
      <c r="A3" s="21" t="s">
        <v>1</v>
      </c>
      <c r="B3" s="21"/>
      <c r="C3" s="21"/>
      <c r="D3" s="21"/>
    </row>
    <row r="4" ht="21" customHeight="1" spans="1:4">
      <c r="A4" s="20" t="str">
        <f>"单位名称："&amp;"楚雄彝族自治州农村经济经营管理站"</f>
        <v>单位名称：楚雄彝族自治州农村经济经营管理站</v>
      </c>
      <c r="B4" s="20"/>
      <c r="C4" s="20"/>
      <c r="D4" s="25" t="s">
        <v>2</v>
      </c>
    </row>
    <row r="5" ht="19.5" customHeight="1" spans="1:4">
      <c r="A5" s="10" t="s">
        <v>3</v>
      </c>
      <c r="B5" s="10"/>
      <c r="C5" s="10" t="s">
        <v>4</v>
      </c>
      <c r="D5" s="10"/>
    </row>
    <row r="6" ht="19.5" customHeight="1" spans="1:4">
      <c r="A6" s="10" t="s">
        <v>5</v>
      </c>
      <c r="B6" s="10" t="str">
        <f t="shared" ref="B6:D6" si="0">"2025"&amp;"年预算数"</f>
        <v>2025年预算数</v>
      </c>
      <c r="C6" s="10" t="s">
        <v>6</v>
      </c>
      <c r="D6" s="10" t="str">
        <f t="shared" si="0"/>
        <v>2025年预算数</v>
      </c>
    </row>
    <row r="7" ht="19.5" customHeight="1" spans="1:4">
      <c r="A7" s="10"/>
      <c r="B7" s="10"/>
      <c r="C7" s="10"/>
      <c r="D7" s="10"/>
    </row>
    <row r="8" ht="25.3" customHeight="1" spans="1:4">
      <c r="A8" s="8" t="s">
        <v>7</v>
      </c>
      <c r="B8" s="9">
        <v>1957132.16</v>
      </c>
      <c r="C8" s="8" t="s">
        <v>8</v>
      </c>
      <c r="D8" s="9"/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396756.93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130634.61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83"/>
      <c r="C19" s="8" t="s">
        <v>28</v>
      </c>
      <c r="D19" s="9"/>
    </row>
    <row r="20" ht="20.25" customHeight="1" spans="1:4">
      <c r="A20" s="8"/>
      <c r="B20" s="83"/>
      <c r="C20" s="8" t="s">
        <v>29</v>
      </c>
      <c r="D20" s="9">
        <v>1318151.18</v>
      </c>
    </row>
    <row r="21" ht="20.25" customHeight="1" spans="1:4">
      <c r="A21" s="8"/>
      <c r="B21" s="83"/>
      <c r="C21" s="8" t="s">
        <v>30</v>
      </c>
      <c r="D21" s="9"/>
    </row>
    <row r="22" ht="20.25" customHeight="1" spans="1:4">
      <c r="A22" s="8"/>
      <c r="B22" s="83"/>
      <c r="C22" s="8" t="s">
        <v>31</v>
      </c>
      <c r="D22" s="9"/>
    </row>
    <row r="23" ht="20.25" customHeight="1" spans="1:4">
      <c r="A23" s="8"/>
      <c r="B23" s="83"/>
      <c r="C23" s="8" t="s">
        <v>32</v>
      </c>
      <c r="D23" s="9"/>
    </row>
    <row r="24" ht="20.25" customHeight="1" spans="1:4">
      <c r="A24" s="8"/>
      <c r="B24" s="83"/>
      <c r="C24" s="8" t="s">
        <v>33</v>
      </c>
      <c r="D24" s="9"/>
    </row>
    <row r="25" ht="20.25" customHeight="1" spans="1:4">
      <c r="A25" s="8"/>
      <c r="B25" s="83"/>
      <c r="C25" s="8" t="s">
        <v>34</v>
      </c>
      <c r="D25" s="9"/>
    </row>
    <row r="26" ht="20.25" customHeight="1" spans="1:4">
      <c r="A26" s="8"/>
      <c r="B26" s="83"/>
      <c r="C26" s="8" t="s">
        <v>35</v>
      </c>
      <c r="D26" s="9"/>
    </row>
    <row r="27" ht="20.25" customHeight="1" spans="1:4">
      <c r="A27" s="8"/>
      <c r="B27" s="83"/>
      <c r="C27" s="8" t="s">
        <v>36</v>
      </c>
      <c r="D27" s="9">
        <v>111589.44</v>
      </c>
    </row>
    <row r="28" ht="20.25" customHeight="1" spans="1:4">
      <c r="A28" s="8"/>
      <c r="B28" s="83"/>
      <c r="C28" s="8" t="s">
        <v>37</v>
      </c>
      <c r="D28" s="9"/>
    </row>
    <row r="29" ht="20.25" customHeight="1" spans="1:4">
      <c r="A29" s="8"/>
      <c r="B29" s="83"/>
      <c r="C29" s="8" t="s">
        <v>38</v>
      </c>
      <c r="D29" s="9"/>
    </row>
    <row r="30" ht="20.25" customHeight="1" spans="1:4">
      <c r="A30" s="8"/>
      <c r="B30" s="83"/>
      <c r="C30" s="8" t="s">
        <v>39</v>
      </c>
      <c r="D30" s="9"/>
    </row>
    <row r="31" ht="20.25" customHeight="1" spans="1:4">
      <c r="A31" s="8"/>
      <c r="B31" s="83"/>
      <c r="C31" s="8" t="s">
        <v>40</v>
      </c>
      <c r="D31" s="9"/>
    </row>
    <row r="32" ht="20.25" customHeight="1" spans="1:4">
      <c r="A32" s="8"/>
      <c r="B32" s="83"/>
      <c r="C32" s="8" t="s">
        <v>41</v>
      </c>
      <c r="D32" s="9"/>
    </row>
    <row r="33" ht="20.25" customHeight="1" spans="1:4">
      <c r="A33" s="8"/>
      <c r="B33" s="83"/>
      <c r="C33" s="8" t="s">
        <v>42</v>
      </c>
      <c r="D33" s="9"/>
    </row>
    <row r="34" ht="20.25" customHeight="1" spans="1:4">
      <c r="A34" s="8"/>
      <c r="B34" s="83"/>
      <c r="C34" s="8" t="s">
        <v>43</v>
      </c>
      <c r="D34" s="9"/>
    </row>
    <row r="35" ht="20.25" customHeight="1" spans="1:4">
      <c r="A35" s="8"/>
      <c r="B35" s="83"/>
      <c r="C35" s="8" t="s">
        <v>44</v>
      </c>
      <c r="D35" s="9"/>
    </row>
    <row r="36" ht="20.25" customHeight="1" spans="1:4">
      <c r="A36" s="8"/>
      <c r="B36" s="83"/>
      <c r="C36" s="8" t="s">
        <v>45</v>
      </c>
      <c r="D36" s="9"/>
    </row>
    <row r="37" ht="20.25" customHeight="1" spans="1:4">
      <c r="A37" s="8"/>
      <c r="B37" s="83"/>
      <c r="C37" s="8" t="s">
        <v>46</v>
      </c>
      <c r="D37" s="9"/>
    </row>
    <row r="38" ht="20.25" customHeight="1" spans="1:4">
      <c r="A38" s="84" t="s">
        <v>47</v>
      </c>
      <c r="B38" s="85">
        <v>1957132.16</v>
      </c>
      <c r="C38" s="84" t="s">
        <v>48</v>
      </c>
      <c r="D38" s="9">
        <v>1957132.16</v>
      </c>
    </row>
    <row r="39" ht="20.25" customHeight="1" spans="1:4">
      <c r="A39" s="86" t="s">
        <v>49</v>
      </c>
      <c r="B39" s="87"/>
      <c r="C39" s="88" t="s">
        <v>50</v>
      </c>
      <c r="D39" s="9"/>
    </row>
    <row r="40" ht="20.25" customHeight="1" spans="1:4">
      <c r="A40" s="84" t="s">
        <v>51</v>
      </c>
      <c r="B40" s="85">
        <v>1957132.16</v>
      </c>
      <c r="C40" s="84" t="s">
        <v>52</v>
      </c>
      <c r="D40" s="9">
        <v>1957132.16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340</v>
      </c>
      <c r="B2" s="20"/>
      <c r="C2" s="20"/>
      <c r="D2" s="20"/>
      <c r="E2" s="20"/>
      <c r="F2" s="20"/>
      <c r="G2" s="20"/>
      <c r="H2" s="20"/>
      <c r="I2" s="20"/>
      <c r="J2" s="20" t="s">
        <v>297</v>
      </c>
    </row>
    <row r="3" ht="45" customHeight="1" spans="1:10">
      <c r="A3" s="21" t="str">
        <f>"2025"&amp;"年部门项目支出绩效目标表(另文下达)"</f>
        <v>2025年部门项目支出绩效目标表(另文下达)</v>
      </c>
      <c r="B3" s="21"/>
      <c r="C3" s="21"/>
      <c r="D3" s="21"/>
      <c r="E3" s="21"/>
      <c r="F3" s="21"/>
      <c r="G3" s="21"/>
      <c r="H3" s="21"/>
      <c r="I3" s="21"/>
      <c r="J3" s="21"/>
    </row>
    <row r="4" ht="15.75" customHeight="1" spans="1:10">
      <c r="A4" s="20" t="str">
        <f>"单位名称："&amp;"楚雄彝族自治州农村经济经营管理站"</f>
        <v>单位名称：楚雄彝族自治州农村经济经营管理站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298</v>
      </c>
      <c r="B5" s="49" t="s">
        <v>299</v>
      </c>
      <c r="C5" s="49" t="s">
        <v>300</v>
      </c>
      <c r="D5" s="49" t="s">
        <v>301</v>
      </c>
      <c r="E5" s="49" t="s">
        <v>302</v>
      </c>
      <c r="F5" s="49" t="s">
        <v>303</v>
      </c>
      <c r="G5" s="49" t="s">
        <v>304</v>
      </c>
      <c r="H5" s="49" t="s">
        <v>305</v>
      </c>
      <c r="I5" s="49" t="s">
        <v>306</v>
      </c>
      <c r="J5" s="49" t="s">
        <v>307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2"/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2"/>
      <c r="B8" s="53"/>
      <c r="C8" s="52"/>
      <c r="D8" s="52"/>
      <c r="E8" s="52"/>
      <c r="F8" s="52"/>
      <c r="G8" s="52"/>
      <c r="H8" s="52"/>
      <c r="I8" s="52"/>
      <c r="J8" s="52"/>
    </row>
    <row r="9" ht="52" customHeight="1" spans="1:10">
      <c r="A9" s="52"/>
      <c r="B9" s="52"/>
      <c r="C9" s="51"/>
      <c r="D9" s="51"/>
      <c r="E9" s="51"/>
      <c r="F9" s="51"/>
      <c r="G9" s="51"/>
      <c r="H9" s="51"/>
      <c r="I9" s="51"/>
      <c r="J9" s="53"/>
    </row>
    <row r="10" customHeight="1" spans="1:1">
      <c r="A10" t="s">
        <v>341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6"/>
      <c r="B2" s="16">
        <v>0</v>
      </c>
      <c r="C2" s="16"/>
      <c r="D2" s="16"/>
      <c r="E2" s="16"/>
      <c r="F2" s="15" t="s">
        <v>342</v>
      </c>
    </row>
    <row r="3" ht="45" customHeight="1" spans="1:6">
      <c r="A3" s="12" t="s">
        <v>343</v>
      </c>
      <c r="B3" s="12"/>
      <c r="C3" s="12"/>
      <c r="D3" s="12"/>
      <c r="E3" s="12"/>
      <c r="F3" s="12"/>
    </row>
    <row r="4" ht="19.5" customHeight="1" spans="1:6">
      <c r="A4" s="11" t="str">
        <f>"单位名称："&amp;"楚雄彝族自治州农村经济经营管理站"</f>
        <v>单位名称：楚雄彝族自治州农村经济经营管理站</v>
      </c>
      <c r="B4" s="11"/>
      <c r="C4" s="11"/>
      <c r="D4" s="16"/>
      <c r="E4" s="16"/>
      <c r="F4" s="15" t="s">
        <v>2</v>
      </c>
    </row>
    <row r="5" ht="19.5" customHeight="1" spans="1:6">
      <c r="A5" s="6" t="s">
        <v>344</v>
      </c>
      <c r="B5" s="6" t="s">
        <v>73</v>
      </c>
      <c r="C5" s="6" t="s">
        <v>74</v>
      </c>
      <c r="D5" s="6" t="s">
        <v>345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76</v>
      </c>
      <c r="F6" s="6" t="s">
        <v>77</v>
      </c>
    </row>
    <row r="7" ht="17.25" customHeight="1" spans="1:6">
      <c r="A7" s="13">
        <v>1</v>
      </c>
      <c r="B7" s="46" t="s">
        <v>84</v>
      </c>
      <c r="C7" s="13">
        <v>3</v>
      </c>
      <c r="D7" s="13">
        <v>4</v>
      </c>
      <c r="E7" s="13">
        <v>5</v>
      </c>
      <c r="F7" s="13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0" t="s">
        <v>57</v>
      </c>
      <c r="B10" s="10"/>
      <c r="C10" s="10"/>
      <c r="D10" s="9"/>
      <c r="E10" s="9"/>
      <c r="F10" s="9"/>
    </row>
    <row r="11" customHeight="1" spans="1:1">
      <c r="A11" t="s">
        <v>346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45" t="s">
        <v>347</v>
      </c>
    </row>
    <row r="3" ht="45" customHeight="1" spans="1:17">
      <c r="A3" s="21" t="s">
        <v>348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ht="18.75" customHeight="1" spans="1:17">
      <c r="A4" s="20" t="str">
        <f>"单位名称："&amp;"楚雄彝族自治州农村经济经营管理站"</f>
        <v>单位名称：楚雄彝族自治州农村经济经营管理站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5" t="s">
        <v>54</v>
      </c>
    </row>
    <row r="5" ht="22.5" customHeight="1" spans="1:17">
      <c r="A5" s="40" t="s">
        <v>349</v>
      </c>
      <c r="B5" s="40" t="s">
        <v>350</v>
      </c>
      <c r="C5" s="40" t="s">
        <v>351</v>
      </c>
      <c r="D5" s="40" t="s">
        <v>352</v>
      </c>
      <c r="E5" s="40" t="s">
        <v>353</v>
      </c>
      <c r="F5" s="40" t="s">
        <v>354</v>
      </c>
      <c r="G5" s="40" t="s">
        <v>194</v>
      </c>
      <c r="H5" s="40"/>
      <c r="I5" s="40"/>
      <c r="J5" s="40"/>
      <c r="K5" s="40"/>
      <c r="L5" s="40"/>
      <c r="M5" s="40"/>
      <c r="N5" s="40"/>
      <c r="O5" s="40"/>
      <c r="P5" s="40"/>
      <c r="Q5" s="40"/>
    </row>
    <row r="6" ht="22.5" customHeight="1" spans="1:17">
      <c r="A6" s="40"/>
      <c r="B6" s="40" t="s">
        <v>355</v>
      </c>
      <c r="C6" s="40" t="s">
        <v>356</v>
      </c>
      <c r="D6" s="40" t="s">
        <v>352</v>
      </c>
      <c r="E6" s="40" t="s">
        <v>357</v>
      </c>
      <c r="F6" s="40"/>
      <c r="G6" s="40" t="s">
        <v>57</v>
      </c>
      <c r="H6" s="40" t="s">
        <v>60</v>
      </c>
      <c r="I6" s="40" t="s">
        <v>358</v>
      </c>
      <c r="J6" s="40" t="s">
        <v>359</v>
      </c>
      <c r="K6" s="40" t="s">
        <v>360</v>
      </c>
      <c r="L6" s="40" t="s">
        <v>64</v>
      </c>
      <c r="M6" s="40"/>
      <c r="N6" s="40"/>
      <c r="O6" s="40"/>
      <c r="P6" s="40"/>
      <c r="Q6" s="40"/>
    </row>
    <row r="7" ht="23.65" customHeight="1" spans="1:17">
      <c r="A7" s="40"/>
      <c r="B7" s="40"/>
      <c r="C7" s="40"/>
      <c r="D7" s="40"/>
      <c r="E7" s="40"/>
      <c r="F7" s="40"/>
      <c r="G7" s="40"/>
      <c r="H7" s="40"/>
      <c r="I7" s="40" t="s">
        <v>59</v>
      </c>
      <c r="J7" s="40"/>
      <c r="K7" s="40"/>
      <c r="L7" s="40" t="s">
        <v>59</v>
      </c>
      <c r="M7" s="40" t="s">
        <v>65</v>
      </c>
      <c r="N7" s="40" t="s">
        <v>66</v>
      </c>
      <c r="O7" s="40" t="s">
        <v>67</v>
      </c>
      <c r="P7" s="40" t="s">
        <v>68</v>
      </c>
      <c r="Q7" s="40" t="s">
        <v>69</v>
      </c>
    </row>
    <row r="8" ht="22.5" customHeight="1" spans="1:17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</row>
    <row r="9" ht="22.5" customHeight="1" spans="1:17">
      <c r="A9" s="42" t="s">
        <v>245</v>
      </c>
      <c r="B9" s="42"/>
      <c r="C9" s="42"/>
      <c r="D9" s="42"/>
      <c r="E9" s="43">
        <v>4</v>
      </c>
      <c r="F9" s="43"/>
      <c r="G9" s="43">
        <v>12240</v>
      </c>
      <c r="H9" s="43">
        <v>12240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/>
      <c r="B10" s="42" t="s">
        <v>361</v>
      </c>
      <c r="C10" s="42" t="s">
        <v>362</v>
      </c>
      <c r="D10" s="42" t="s">
        <v>363</v>
      </c>
      <c r="E10" s="43">
        <v>4</v>
      </c>
      <c r="F10" s="43"/>
      <c r="G10" s="43">
        <v>12240</v>
      </c>
      <c r="H10" s="43">
        <v>12240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42" t="s">
        <v>261</v>
      </c>
      <c r="B11" s="8"/>
      <c r="C11" s="8"/>
      <c r="D11" s="8"/>
      <c r="E11" s="43">
        <v>1</v>
      </c>
      <c r="F11" s="43"/>
      <c r="G11" s="43">
        <v>9000</v>
      </c>
      <c r="H11" s="43">
        <v>9000</v>
      </c>
      <c r="I11" s="43"/>
      <c r="J11" s="43"/>
      <c r="K11" s="43"/>
      <c r="L11" s="43"/>
      <c r="M11" s="43"/>
      <c r="N11" s="43"/>
      <c r="O11" s="43"/>
      <c r="P11" s="43"/>
      <c r="Q11" s="43"/>
    </row>
    <row r="12" ht="22.5" customHeight="1" spans="1:17">
      <c r="A12" s="8"/>
      <c r="B12" s="42" t="s">
        <v>364</v>
      </c>
      <c r="C12" s="42" t="s">
        <v>365</v>
      </c>
      <c r="D12" s="42" t="s">
        <v>366</v>
      </c>
      <c r="E12" s="43">
        <v>1</v>
      </c>
      <c r="F12" s="43"/>
      <c r="G12" s="43">
        <v>9000</v>
      </c>
      <c r="H12" s="43">
        <v>9000</v>
      </c>
      <c r="I12" s="43"/>
      <c r="J12" s="43"/>
      <c r="K12" s="43"/>
      <c r="L12" s="43"/>
      <c r="M12" s="43"/>
      <c r="N12" s="43"/>
      <c r="O12" s="43"/>
      <c r="P12" s="43"/>
      <c r="Q12" s="43"/>
    </row>
    <row r="13" ht="22.5" customHeight="1" spans="1:17">
      <c r="A13" s="42" t="s">
        <v>289</v>
      </c>
      <c r="B13" s="8"/>
      <c r="C13" s="8"/>
      <c r="D13" s="8"/>
      <c r="E13" s="43">
        <v>2000</v>
      </c>
      <c r="F13" s="43">
        <v>25000</v>
      </c>
      <c r="G13" s="43">
        <v>25000</v>
      </c>
      <c r="H13" s="43">
        <v>25000</v>
      </c>
      <c r="I13" s="43"/>
      <c r="J13" s="43"/>
      <c r="K13" s="43"/>
      <c r="L13" s="43"/>
      <c r="M13" s="43"/>
      <c r="N13" s="43"/>
      <c r="O13" s="43"/>
      <c r="P13" s="43"/>
      <c r="Q13" s="43"/>
    </row>
    <row r="14" ht="22.5" customHeight="1" spans="1:17">
      <c r="A14" s="8"/>
      <c r="B14" s="42" t="s">
        <v>367</v>
      </c>
      <c r="C14" s="42" t="s">
        <v>368</v>
      </c>
      <c r="D14" s="42" t="s">
        <v>326</v>
      </c>
      <c r="E14" s="43">
        <v>2000</v>
      </c>
      <c r="F14" s="43">
        <v>25000</v>
      </c>
      <c r="G14" s="43">
        <v>25000</v>
      </c>
      <c r="H14" s="43">
        <v>25000</v>
      </c>
      <c r="I14" s="43"/>
      <c r="J14" s="43"/>
      <c r="K14" s="43"/>
      <c r="L14" s="43"/>
      <c r="M14" s="43"/>
      <c r="N14" s="43"/>
      <c r="O14" s="43"/>
      <c r="P14" s="43"/>
      <c r="Q14" s="43"/>
    </row>
    <row r="15" ht="22.5" customHeight="1" spans="1:17">
      <c r="A15" s="42" t="s">
        <v>241</v>
      </c>
      <c r="B15" s="8"/>
      <c r="C15" s="8"/>
      <c r="D15" s="8"/>
      <c r="E15" s="43">
        <v>3</v>
      </c>
      <c r="F15" s="43">
        <v>14000</v>
      </c>
      <c r="G15" s="43">
        <v>18200</v>
      </c>
      <c r="H15" s="43">
        <v>18200</v>
      </c>
      <c r="I15" s="43"/>
      <c r="J15" s="43"/>
      <c r="K15" s="43"/>
      <c r="L15" s="43"/>
      <c r="M15" s="43"/>
      <c r="N15" s="43"/>
      <c r="O15" s="43"/>
      <c r="P15" s="43"/>
      <c r="Q15" s="43"/>
    </row>
    <row r="16" ht="22.5" customHeight="1" spans="1:17">
      <c r="A16" s="8"/>
      <c r="B16" s="42" t="s">
        <v>369</v>
      </c>
      <c r="C16" s="42" t="s">
        <v>370</v>
      </c>
      <c r="D16" s="42" t="s">
        <v>371</v>
      </c>
      <c r="E16" s="43">
        <v>1</v>
      </c>
      <c r="F16" s="43"/>
      <c r="G16" s="43">
        <v>4200</v>
      </c>
      <c r="H16" s="43">
        <v>4200</v>
      </c>
      <c r="I16" s="43"/>
      <c r="J16" s="43"/>
      <c r="K16" s="43"/>
      <c r="L16" s="43"/>
      <c r="M16" s="43"/>
      <c r="N16" s="43"/>
      <c r="O16" s="43"/>
      <c r="P16" s="43"/>
      <c r="Q16" s="43"/>
    </row>
    <row r="17" ht="22.5" customHeight="1" spans="1:17">
      <c r="A17" s="8"/>
      <c r="B17" s="42" t="s">
        <v>372</v>
      </c>
      <c r="C17" s="42" t="s">
        <v>373</v>
      </c>
      <c r="D17" s="42" t="s">
        <v>374</v>
      </c>
      <c r="E17" s="43">
        <v>2</v>
      </c>
      <c r="F17" s="43">
        <v>14000</v>
      </c>
      <c r="G17" s="43">
        <v>14000</v>
      </c>
      <c r="H17" s="43">
        <v>14000</v>
      </c>
      <c r="I17" s="43"/>
      <c r="J17" s="43"/>
      <c r="K17" s="43"/>
      <c r="L17" s="43"/>
      <c r="M17" s="43"/>
      <c r="N17" s="43"/>
      <c r="O17" s="43"/>
      <c r="P17" s="43"/>
      <c r="Q17" s="43"/>
    </row>
    <row r="18" ht="22.5" customHeight="1" spans="1:17">
      <c r="A18" s="44" t="s">
        <v>57</v>
      </c>
      <c r="B18" s="44"/>
      <c r="C18" s="44"/>
      <c r="D18" s="44"/>
      <c r="E18" s="44"/>
      <c r="F18" s="43">
        <v>39000</v>
      </c>
      <c r="G18" s="43">
        <v>64440</v>
      </c>
      <c r="H18" s="43">
        <v>64440</v>
      </c>
      <c r="I18" s="43"/>
      <c r="J18" s="43"/>
      <c r="K18" s="43"/>
      <c r="L18" s="43"/>
      <c r="M18" s="43"/>
      <c r="N18" s="43"/>
      <c r="O18" s="43"/>
      <c r="P18" s="43"/>
      <c r="Q18" s="43"/>
    </row>
  </sheetData>
  <mergeCells count="15">
    <mergeCell ref="A3:Q3"/>
    <mergeCell ref="G5:Q5"/>
    <mergeCell ref="L6:Q6"/>
    <mergeCell ref="A18:E1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23.65" customHeight="1" spans="1:18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9" t="s">
        <v>375</v>
      </c>
    </row>
    <row r="3" ht="49.9" customHeight="1" spans="1:18">
      <c r="A3" s="32" t="str">
        <f>"2025"&amp;"年部门政府购买服务预算表"</f>
        <v>2025年部门政府购买服务预算表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ht="23.65" customHeight="1" spans="1:18">
      <c r="A4" s="33" t="str">
        <f>"单位名称："&amp;"楚雄彝族自治州农村经济经营管理站"</f>
        <v>单位名称：楚雄彝族自治州农村经济经营管理站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9" t="s">
        <v>54</v>
      </c>
    </row>
    <row r="5" ht="23.65" customHeight="1" spans="1:18">
      <c r="A5" s="34" t="s">
        <v>349</v>
      </c>
      <c r="B5" s="34" t="s">
        <v>376</v>
      </c>
      <c r="C5" s="34" t="s">
        <v>377</v>
      </c>
      <c r="D5" s="34" t="s">
        <v>378</v>
      </c>
      <c r="E5" s="34" t="s">
        <v>379</v>
      </c>
      <c r="F5" s="34" t="s">
        <v>380</v>
      </c>
      <c r="G5" s="34" t="s">
        <v>381</v>
      </c>
      <c r="H5" s="34" t="s">
        <v>194</v>
      </c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3.65" customHeight="1" spans="1:18">
      <c r="A6" s="34" t="s">
        <v>382</v>
      </c>
      <c r="B6" s="34" t="s">
        <v>359</v>
      </c>
      <c r="C6" s="34" t="s">
        <v>360</v>
      </c>
      <c r="D6" s="34"/>
      <c r="E6" s="34" t="s">
        <v>383</v>
      </c>
      <c r="F6" s="34"/>
      <c r="G6" s="34"/>
      <c r="H6" s="34" t="s">
        <v>57</v>
      </c>
      <c r="I6" s="34" t="s">
        <v>60</v>
      </c>
      <c r="J6" s="34" t="s">
        <v>358</v>
      </c>
      <c r="K6" s="34" t="s">
        <v>359</v>
      </c>
      <c r="L6" s="34" t="s">
        <v>360</v>
      </c>
      <c r="M6" s="34" t="s">
        <v>64</v>
      </c>
      <c r="N6" s="34"/>
      <c r="O6" s="34"/>
      <c r="P6" s="34"/>
      <c r="Q6" s="34"/>
      <c r="R6" s="34"/>
    </row>
    <row r="7" ht="23.65" customHeight="1" spans="1:18">
      <c r="A7" s="34"/>
      <c r="B7" s="34"/>
      <c r="C7" s="34"/>
      <c r="D7" s="34"/>
      <c r="E7" s="34"/>
      <c r="F7" s="34"/>
      <c r="G7" s="34"/>
      <c r="H7" s="34"/>
      <c r="I7" s="34" t="s">
        <v>59</v>
      </c>
      <c r="J7" s="34"/>
      <c r="K7" s="34"/>
      <c r="L7" s="34"/>
      <c r="M7" s="34" t="s">
        <v>59</v>
      </c>
      <c r="N7" s="34" t="s">
        <v>65</v>
      </c>
      <c r="O7" s="34" t="s">
        <v>66</v>
      </c>
      <c r="P7" s="34" t="s">
        <v>67</v>
      </c>
      <c r="Q7" s="34" t="s">
        <v>68</v>
      </c>
      <c r="R7" s="34" t="s">
        <v>69</v>
      </c>
    </row>
    <row r="8" ht="22.5" customHeight="1" spans="1:18">
      <c r="A8" s="35" t="s">
        <v>83</v>
      </c>
      <c r="B8" s="35" t="s">
        <v>84</v>
      </c>
      <c r="C8" s="35" t="s">
        <v>85</v>
      </c>
      <c r="D8" s="35" t="s">
        <v>86</v>
      </c>
      <c r="E8" s="35" t="s">
        <v>87</v>
      </c>
      <c r="F8" s="35" t="s">
        <v>88</v>
      </c>
      <c r="G8" s="35" t="s">
        <v>89</v>
      </c>
      <c r="H8" s="35" t="s">
        <v>90</v>
      </c>
      <c r="I8" s="35" t="s">
        <v>91</v>
      </c>
      <c r="J8" s="35" t="s">
        <v>92</v>
      </c>
      <c r="K8" s="35" t="s">
        <v>93</v>
      </c>
      <c r="L8" s="35" t="s">
        <v>94</v>
      </c>
      <c r="M8" s="35" t="s">
        <v>95</v>
      </c>
      <c r="N8" s="35" t="s">
        <v>96</v>
      </c>
      <c r="O8" s="35" t="s">
        <v>384</v>
      </c>
      <c r="P8" s="35" t="s">
        <v>385</v>
      </c>
      <c r="Q8" s="35" t="s">
        <v>386</v>
      </c>
      <c r="R8" s="35" t="s">
        <v>387</v>
      </c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6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/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2.5" customHeight="1" spans="1:18">
      <c r="A12" s="38" t="s">
        <v>57</v>
      </c>
      <c r="B12" s="38"/>
      <c r="C12" s="38"/>
      <c r="D12" s="38"/>
      <c r="E12" s="38"/>
      <c r="F12" s="38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customHeight="1" spans="1:1">
      <c r="A13" t="s">
        <v>388</v>
      </c>
    </row>
  </sheetData>
  <mergeCells count="17">
    <mergeCell ref="A3:R3"/>
    <mergeCell ref="A4:Q4"/>
    <mergeCell ref="H5:R5"/>
    <mergeCell ref="M6:R6"/>
    <mergeCell ref="A12:G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5" t="s">
        <v>389</v>
      </c>
    </row>
    <row r="3" ht="45" customHeight="1" spans="1:14">
      <c r="A3" s="12" t="s">
        <v>390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22.5" customHeight="1" spans="1:14">
      <c r="A4" s="11" t="str">
        <f>"单位名称："&amp;"楚雄彝族自治州农村经济经营管理站"</f>
        <v>单位名称：楚雄彝族自治州农村经济经营管理站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5" t="s">
        <v>54</v>
      </c>
    </row>
    <row r="5" ht="22.5" customHeight="1" spans="1:14">
      <c r="A5" s="6" t="s">
        <v>391</v>
      </c>
      <c r="B5" s="6" t="s">
        <v>194</v>
      </c>
      <c r="C5" s="6"/>
      <c r="D5" s="6"/>
      <c r="E5" s="6" t="s">
        <v>392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358</v>
      </c>
      <c r="E6" s="6" t="s">
        <v>393</v>
      </c>
      <c r="F6" s="6" t="s">
        <v>394</v>
      </c>
      <c r="G6" s="6" t="s">
        <v>395</v>
      </c>
      <c r="H6" s="6" t="s">
        <v>396</v>
      </c>
      <c r="I6" s="6" t="s">
        <v>397</v>
      </c>
      <c r="J6" s="6" t="s">
        <v>398</v>
      </c>
      <c r="K6" s="6" t="s">
        <v>399</v>
      </c>
      <c r="L6" s="6" t="s">
        <v>400</v>
      </c>
      <c r="M6" s="6" t="s">
        <v>401</v>
      </c>
      <c r="N6" s="6" t="s">
        <v>402</v>
      </c>
    </row>
    <row r="7" ht="22.5" customHeight="1" spans="1:14">
      <c r="A7" s="27">
        <v>1</v>
      </c>
      <c r="B7" s="27">
        <v>2</v>
      </c>
      <c r="C7" s="27">
        <v>3</v>
      </c>
      <c r="D7" s="28">
        <v>4</v>
      </c>
      <c r="E7" s="27">
        <v>5</v>
      </c>
      <c r="F7" s="27">
        <v>6</v>
      </c>
      <c r="G7" s="28">
        <v>7</v>
      </c>
      <c r="H7" s="27">
        <v>8</v>
      </c>
      <c r="I7" s="27">
        <v>9</v>
      </c>
      <c r="J7" s="28">
        <v>10</v>
      </c>
      <c r="K7" s="27">
        <v>11</v>
      </c>
      <c r="L7" s="27">
        <v>12</v>
      </c>
      <c r="M7" s="28">
        <v>13</v>
      </c>
      <c r="N7" s="27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6" customFormat="1" customHeight="1" spans="1:13">
      <c r="A11" s="29" t="s">
        <v>403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</sheetData>
  <mergeCells count="5">
    <mergeCell ref="A3:N3"/>
    <mergeCell ref="A4:H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5" t="s">
        <v>404</v>
      </c>
    </row>
    <row r="3" ht="45" customHeight="1" spans="1:11">
      <c r="A3" s="21" t="s">
        <v>405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15.75" customHeight="1" spans="1:11">
      <c r="A4" s="20" t="str">
        <f>"单位名称："&amp;"楚雄彝族自治州农村经济经营管理站"</f>
        <v>单位名称：楚雄彝族自治州农村经济经营管理站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ht="22.5" customHeight="1" spans="1:11">
      <c r="A5" s="10" t="s">
        <v>406</v>
      </c>
      <c r="B5" s="10" t="s">
        <v>188</v>
      </c>
      <c r="C5" s="10" t="s">
        <v>299</v>
      </c>
      <c r="D5" s="10" t="s">
        <v>300</v>
      </c>
      <c r="E5" s="10" t="s">
        <v>301</v>
      </c>
      <c r="F5" s="10" t="s">
        <v>302</v>
      </c>
      <c r="G5" s="10" t="s">
        <v>303</v>
      </c>
      <c r="H5" s="10" t="s">
        <v>304</v>
      </c>
      <c r="I5" s="10" t="s">
        <v>305</v>
      </c>
      <c r="J5" s="10" t="s">
        <v>306</v>
      </c>
      <c r="K5" s="10" t="s">
        <v>307</v>
      </c>
    </row>
    <row r="6" ht="22.5" customHeight="1" spans="1:11">
      <c r="A6" s="13">
        <v>1</v>
      </c>
      <c r="B6" s="22">
        <v>2</v>
      </c>
      <c r="C6" s="13">
        <v>3</v>
      </c>
      <c r="D6" s="22">
        <v>4</v>
      </c>
      <c r="E6" s="13">
        <v>5</v>
      </c>
      <c r="F6" s="22">
        <v>6</v>
      </c>
      <c r="G6" s="13">
        <v>7</v>
      </c>
      <c r="H6" s="22">
        <v>8</v>
      </c>
      <c r="I6" s="13">
        <v>9</v>
      </c>
      <c r="J6" s="22">
        <v>10</v>
      </c>
      <c r="K6" s="22">
        <v>11</v>
      </c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2.5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customHeight="1" spans="1:1">
      <c r="A10" s="24" t="s">
        <v>407</v>
      </c>
    </row>
  </sheetData>
  <mergeCells count="1">
    <mergeCell ref="A3:K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6"/>
      <c r="B2" s="16"/>
      <c r="C2" s="16"/>
      <c r="D2" s="16"/>
      <c r="E2" s="16"/>
      <c r="F2" s="16"/>
      <c r="G2" s="16"/>
      <c r="H2" s="15" t="s">
        <v>408</v>
      </c>
    </row>
    <row r="3" ht="45" customHeight="1" spans="1:8">
      <c r="A3" s="12" t="s">
        <v>409</v>
      </c>
      <c r="B3" s="12"/>
      <c r="C3" s="12"/>
      <c r="D3" s="12"/>
      <c r="E3" s="12"/>
      <c r="F3" s="12"/>
      <c r="G3" s="12"/>
      <c r="H3" s="12"/>
    </row>
    <row r="4" ht="13.5" customHeight="1" spans="1:8">
      <c r="A4" s="11" t="str">
        <f>"单位名称："&amp;"楚雄彝族自治州农村经济经营管理站"</f>
        <v>单位名称：楚雄彝族自治州农村经济经营管理站</v>
      </c>
      <c r="B4" s="11"/>
      <c r="C4" s="11"/>
      <c r="D4" s="16"/>
      <c r="E4" s="16"/>
      <c r="F4" s="16"/>
      <c r="G4" s="16"/>
      <c r="H4" s="15" t="s">
        <v>54</v>
      </c>
    </row>
    <row r="5" ht="18" customHeight="1" spans="1:8">
      <c r="A5" s="6" t="s">
        <v>344</v>
      </c>
      <c r="B5" s="6" t="s">
        <v>410</v>
      </c>
      <c r="C5" s="6" t="s">
        <v>411</v>
      </c>
      <c r="D5" s="6" t="s">
        <v>412</v>
      </c>
      <c r="E5" s="6" t="s">
        <v>352</v>
      </c>
      <c r="F5" s="6" t="s">
        <v>413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353</v>
      </c>
      <c r="G6" s="6" t="s">
        <v>414</v>
      </c>
      <c r="H6" s="6" t="s">
        <v>415</v>
      </c>
    </row>
    <row r="7" ht="21" customHeight="1" spans="1: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ht="23.25" customHeight="1" spans="1:8">
      <c r="A8" s="8" t="s">
        <v>71</v>
      </c>
      <c r="B8" s="8"/>
      <c r="C8" s="8"/>
      <c r="D8" s="8"/>
      <c r="E8" s="18"/>
      <c r="F8" s="18">
        <v>4</v>
      </c>
      <c r="G8" s="18">
        <v>7060</v>
      </c>
      <c r="H8" s="18">
        <v>28240</v>
      </c>
    </row>
    <row r="9" ht="23.25" customHeight="1" spans="1:8">
      <c r="A9" s="8" t="s">
        <v>416</v>
      </c>
      <c r="B9" s="8" t="s">
        <v>417</v>
      </c>
      <c r="C9" s="8" t="s">
        <v>418</v>
      </c>
      <c r="D9" s="8" t="s">
        <v>419</v>
      </c>
      <c r="E9" s="18" t="s">
        <v>326</v>
      </c>
      <c r="F9" s="18">
        <v>4</v>
      </c>
      <c r="G9" s="18">
        <v>7060</v>
      </c>
      <c r="H9" s="18">
        <v>28240</v>
      </c>
    </row>
    <row r="10" ht="23.25" customHeight="1" spans="1:8">
      <c r="A10" s="10" t="s">
        <v>57</v>
      </c>
      <c r="B10" s="10"/>
      <c r="C10" s="10"/>
      <c r="D10" s="10"/>
      <c r="E10" s="10"/>
      <c r="F10" s="9">
        <v>4</v>
      </c>
      <c r="G10" s="19">
        <v>7060</v>
      </c>
      <c r="H10" s="19">
        <v>28240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10.7083333333333" defaultRowHeight="14.25" customHeight="1"/>
  <cols>
    <col min="1" max="11" width="17.5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5" t="s">
        <v>420</v>
      </c>
    </row>
    <row r="3" ht="46.15" customHeight="1" spans="1:11">
      <c r="A3" s="12" t="s">
        <v>421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ht="22.5" customHeight="1" spans="1:11">
      <c r="A4" s="11" t="str">
        <f>"单位名称："&amp;"楚雄彝族自治州农村经济经营管理站"</f>
        <v>单位名称：楚雄彝族自治州农村经济经营管理站</v>
      </c>
      <c r="B4" s="11"/>
      <c r="C4" s="11"/>
      <c r="D4" s="11"/>
      <c r="E4" s="11"/>
      <c r="F4" s="11"/>
      <c r="G4" s="11"/>
      <c r="H4" s="11"/>
      <c r="I4" s="11"/>
      <c r="J4" s="11"/>
      <c r="K4" s="15" t="s">
        <v>2</v>
      </c>
    </row>
    <row r="5" ht="22.5" customHeight="1" spans="1:11">
      <c r="A5" s="6" t="s">
        <v>284</v>
      </c>
      <c r="B5" s="6" t="s">
        <v>189</v>
      </c>
      <c r="C5" s="6" t="s">
        <v>187</v>
      </c>
      <c r="D5" s="6" t="s">
        <v>190</v>
      </c>
      <c r="E5" s="6" t="s">
        <v>191</v>
      </c>
      <c r="F5" s="6" t="s">
        <v>285</v>
      </c>
      <c r="G5" s="6" t="s">
        <v>286</v>
      </c>
      <c r="H5" s="6" t="s">
        <v>57</v>
      </c>
      <c r="I5" s="6" t="s">
        <v>422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3">
        <v>1</v>
      </c>
      <c r="B7" s="13">
        <v>2</v>
      </c>
      <c r="C7" s="13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416</v>
      </c>
      <c r="B9" s="8" t="s">
        <v>416</v>
      </c>
      <c r="C9" s="8" t="s">
        <v>416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0" t="s">
        <v>57</v>
      </c>
      <c r="B10" s="10"/>
      <c r="C10" s="10"/>
      <c r="D10" s="10"/>
      <c r="E10" s="10"/>
      <c r="F10" s="10"/>
      <c r="G10" s="10"/>
      <c r="H10" s="9"/>
      <c r="I10" s="9"/>
      <c r="J10" s="9"/>
      <c r="K10" s="9"/>
    </row>
    <row r="11" customHeight="1" spans="1:1">
      <c r="A11" t="s">
        <v>423</v>
      </c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pane ySplit="1" topLeftCell="A2" activePane="bottomLeft" state="frozen"/>
      <selection/>
      <selection pane="bottomLeft" activeCell="C31" sqref="C3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424</v>
      </c>
    </row>
    <row r="3" ht="45" customHeight="1" spans="1:7">
      <c r="A3" s="4" t="s">
        <v>425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"单位名称："&amp;"楚雄彝族自治州农村经济经营管理站"</f>
        <v>单位名称：楚雄彝族自治州农村经济经营管理站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187</v>
      </c>
      <c r="B5" s="6" t="s">
        <v>284</v>
      </c>
      <c r="C5" s="6" t="s">
        <v>189</v>
      </c>
      <c r="D5" s="6" t="s">
        <v>426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427</v>
      </c>
      <c r="F6" s="6" t="s">
        <v>428</v>
      </c>
      <c r="G6" s="6" t="s">
        <v>429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60000</v>
      </c>
      <c r="F8" s="9"/>
      <c r="G8" s="9"/>
    </row>
    <row r="9" ht="22.5" customHeight="1" spans="1:7">
      <c r="A9" s="8"/>
      <c r="B9" s="8" t="s">
        <v>290</v>
      </c>
      <c r="C9" s="8" t="s">
        <v>289</v>
      </c>
      <c r="D9" s="8" t="s">
        <v>430</v>
      </c>
      <c r="E9" s="9">
        <v>60000</v>
      </c>
      <c r="F9" s="9"/>
      <c r="G9" s="9"/>
    </row>
    <row r="10" ht="22.5" customHeight="1" spans="1:7">
      <c r="A10" s="10" t="s">
        <v>57</v>
      </c>
      <c r="B10" s="10"/>
      <c r="C10" s="10"/>
      <c r="D10" s="10"/>
      <c r="E10" s="9">
        <v>60000</v>
      </c>
      <c r="F10" s="9"/>
      <c r="G10" s="9"/>
    </row>
  </sheetData>
  <mergeCells count="8">
    <mergeCell ref="A3:G3"/>
    <mergeCell ref="A4:B4"/>
    <mergeCell ref="E5:G5"/>
    <mergeCell ref="A10:D10"/>
    <mergeCell ref="A5:A6"/>
    <mergeCell ref="B5:B6"/>
    <mergeCell ref="C5:C6"/>
    <mergeCell ref="D5:D6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5" t="s">
        <v>53</v>
      </c>
    </row>
    <row r="3" ht="30.75" customHeight="1" spans="1:20">
      <c r="A3" s="21" t="str">
        <f>"2025"&amp;"年部门收入预算表"</f>
        <v>2025年部门收入预算表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customHeight="1" spans="1:20">
      <c r="A4" s="20" t="str">
        <f>"单位名称："&amp;"楚雄彝族自治州农村经济经营管理站"</f>
        <v>单位名称：楚雄彝族自治州农村经济经营管理站</v>
      </c>
      <c r="B4" s="20"/>
      <c r="C4" s="25" t="s">
        <v>54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customHeight="1" spans="1:20">
      <c r="A5" s="10" t="s">
        <v>55</v>
      </c>
      <c r="B5" s="10" t="s">
        <v>56</v>
      </c>
      <c r="C5" s="10" t="s">
        <v>57</v>
      </c>
      <c r="D5" s="10" t="s">
        <v>58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49</v>
      </c>
      <c r="P5" s="10"/>
      <c r="Q5" s="10"/>
      <c r="R5" s="10"/>
      <c r="S5" s="10"/>
      <c r="T5" s="10"/>
    </row>
    <row r="6" customHeight="1" spans="1:20">
      <c r="A6" s="10"/>
      <c r="B6" s="10"/>
      <c r="C6" s="10"/>
      <c r="D6" s="10" t="s">
        <v>59</v>
      </c>
      <c r="E6" s="10" t="s">
        <v>60</v>
      </c>
      <c r="F6" s="10" t="s">
        <v>61</v>
      </c>
      <c r="G6" s="10" t="s">
        <v>62</v>
      </c>
      <c r="H6" s="10" t="s">
        <v>63</v>
      </c>
      <c r="I6" s="10" t="s">
        <v>64</v>
      </c>
      <c r="J6" s="10"/>
      <c r="K6" s="10"/>
      <c r="L6" s="10"/>
      <c r="M6" s="10"/>
      <c r="N6" s="10"/>
      <c r="O6" s="10" t="s">
        <v>59</v>
      </c>
      <c r="P6" s="10" t="s">
        <v>60</v>
      </c>
      <c r="Q6" s="10" t="s">
        <v>61</v>
      </c>
      <c r="R6" s="10" t="s">
        <v>62</v>
      </c>
      <c r="S6" s="10" t="s">
        <v>63</v>
      </c>
      <c r="T6" s="10" t="s">
        <v>64</v>
      </c>
    </row>
    <row r="7" ht="26.25" customHeight="1" spans="1:20">
      <c r="A7" s="10"/>
      <c r="B7" s="10"/>
      <c r="C7" s="10"/>
      <c r="D7" s="10"/>
      <c r="E7" s="10"/>
      <c r="F7" s="10"/>
      <c r="G7" s="10"/>
      <c r="H7" s="10"/>
      <c r="I7" s="10" t="s">
        <v>59</v>
      </c>
      <c r="J7" s="10" t="s">
        <v>65</v>
      </c>
      <c r="K7" s="10" t="s">
        <v>66</v>
      </c>
      <c r="L7" s="10" t="s">
        <v>67</v>
      </c>
      <c r="M7" s="10" t="s">
        <v>68</v>
      </c>
      <c r="N7" s="10" t="s">
        <v>69</v>
      </c>
      <c r="O7" s="10"/>
      <c r="P7" s="10"/>
      <c r="Q7" s="10"/>
      <c r="R7" s="10"/>
      <c r="S7" s="10"/>
      <c r="T7" s="10"/>
    </row>
    <row r="8" ht="31.6" customHeight="1" spans="1:20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</row>
    <row r="9" ht="31.6" customHeight="1" spans="1:20">
      <c r="A9" s="8" t="s">
        <v>70</v>
      </c>
      <c r="B9" s="8" t="s">
        <v>71</v>
      </c>
      <c r="C9" s="9">
        <v>1957132.16</v>
      </c>
      <c r="D9" s="9">
        <v>1957132.16</v>
      </c>
      <c r="E9" s="9">
        <v>1957132.16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1" t="s">
        <v>57</v>
      </c>
      <c r="B10" s="81"/>
      <c r="C10" s="9">
        <v>1957132.16</v>
      </c>
      <c r="D10" s="9">
        <v>1957132.16</v>
      </c>
      <c r="E10" s="9">
        <v>1957132.16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3:T3"/>
    <mergeCell ref="A4:B4"/>
    <mergeCell ref="C4:T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 t="s">
        <v>72</v>
      </c>
    </row>
    <row r="3" ht="30.75" customHeight="1" spans="1:15">
      <c r="A3" s="12" t="str">
        <f>"2025"&amp;"年部门支出预算表"</f>
        <v>2025年部门支出预算表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customHeight="1" spans="1:15">
      <c r="A4" s="5" t="str">
        <f>"单位名称："&amp;"楚雄彝族自治州农村经济经营管理站"</f>
        <v>单位名称：楚雄彝族自治州农村经济经营管理站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0" t="s">
        <v>73</v>
      </c>
      <c r="B5" s="10" t="s">
        <v>74</v>
      </c>
      <c r="C5" s="10" t="s">
        <v>57</v>
      </c>
      <c r="D5" s="10" t="s">
        <v>60</v>
      </c>
      <c r="E5" s="10"/>
      <c r="F5" s="10"/>
      <c r="G5" s="10" t="s">
        <v>61</v>
      </c>
      <c r="H5" s="10" t="s">
        <v>62</v>
      </c>
      <c r="I5" s="10" t="s">
        <v>75</v>
      </c>
      <c r="J5" s="10" t="s">
        <v>64</v>
      </c>
      <c r="K5" s="10"/>
      <c r="L5" s="10"/>
      <c r="M5" s="10"/>
      <c r="N5" s="10"/>
      <c r="O5" s="10"/>
    </row>
    <row r="6" ht="27.75" customHeight="1" spans="1:15">
      <c r="A6" s="10"/>
      <c r="B6" s="10"/>
      <c r="C6" s="10"/>
      <c r="D6" s="10" t="s">
        <v>59</v>
      </c>
      <c r="E6" s="10" t="s">
        <v>76</v>
      </c>
      <c r="F6" s="10" t="s">
        <v>77</v>
      </c>
      <c r="G6" s="10"/>
      <c r="H6" s="10"/>
      <c r="I6" s="10"/>
      <c r="J6" s="10" t="s">
        <v>59</v>
      </c>
      <c r="K6" s="10" t="s">
        <v>78</v>
      </c>
      <c r="L6" s="10" t="s">
        <v>79</v>
      </c>
      <c r="M6" s="10" t="s">
        <v>80</v>
      </c>
      <c r="N6" s="10" t="s">
        <v>81</v>
      </c>
      <c r="O6" s="10" t="s">
        <v>82</v>
      </c>
    </row>
    <row r="7" ht="20.35" customHeight="1" spans="1:15">
      <c r="A7" s="76" t="s">
        <v>83</v>
      </c>
      <c r="B7" s="76" t="s">
        <v>84</v>
      </c>
      <c r="C7" s="76" t="s">
        <v>85</v>
      </c>
      <c r="D7" s="77" t="s">
        <v>86</v>
      </c>
      <c r="E7" s="77" t="s">
        <v>87</v>
      </c>
      <c r="F7" s="77" t="s">
        <v>88</v>
      </c>
      <c r="G7" s="77" t="s">
        <v>89</v>
      </c>
      <c r="H7" s="77" t="s">
        <v>90</v>
      </c>
      <c r="I7" s="77" t="s">
        <v>91</v>
      </c>
      <c r="J7" s="77" t="s">
        <v>92</v>
      </c>
      <c r="K7" s="77" t="s">
        <v>93</v>
      </c>
      <c r="L7" s="77" t="s">
        <v>94</v>
      </c>
      <c r="M7" s="77" t="s">
        <v>95</v>
      </c>
      <c r="N7" s="76" t="s">
        <v>96</v>
      </c>
      <c r="O7" s="82">
        <v>15</v>
      </c>
    </row>
    <row r="8" ht="24" customHeight="1" spans="1:15">
      <c r="A8" s="8" t="s">
        <v>97</v>
      </c>
      <c r="B8" s="78" t="s">
        <v>98</v>
      </c>
      <c r="C8" s="9">
        <v>396756.93</v>
      </c>
      <c r="D8" s="9">
        <v>396756.93</v>
      </c>
      <c r="E8" s="9">
        <v>396756.93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3" t="s">
        <v>99</v>
      </c>
      <c r="B9" s="79" t="s">
        <v>100</v>
      </c>
      <c r="C9" s="9">
        <v>396756.93</v>
      </c>
      <c r="D9" s="9">
        <v>396756.93</v>
      </c>
      <c r="E9" s="9">
        <v>396756.93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4" t="s">
        <v>101</v>
      </c>
      <c r="B10" s="80" t="s">
        <v>102</v>
      </c>
      <c r="C10" s="9">
        <v>203811</v>
      </c>
      <c r="D10" s="9">
        <v>203811</v>
      </c>
      <c r="E10" s="9">
        <v>203811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4" t="s">
        <v>103</v>
      </c>
      <c r="B11" s="80" t="s">
        <v>104</v>
      </c>
      <c r="C11" s="9">
        <v>192945.93</v>
      </c>
      <c r="D11" s="9">
        <v>192945.93</v>
      </c>
      <c r="E11" s="9">
        <v>192945.93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105</v>
      </c>
      <c r="B12" s="78" t="s">
        <v>106</v>
      </c>
      <c r="C12" s="9">
        <v>130634.61</v>
      </c>
      <c r="D12" s="9">
        <v>130634.61</v>
      </c>
      <c r="E12" s="9">
        <v>130634.61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3" t="s">
        <v>107</v>
      </c>
      <c r="B13" s="79" t="s">
        <v>108</v>
      </c>
      <c r="C13" s="9">
        <v>130634.61</v>
      </c>
      <c r="D13" s="9">
        <v>130634.61</v>
      </c>
      <c r="E13" s="9">
        <v>130634.61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4" t="s">
        <v>109</v>
      </c>
      <c r="B14" s="80" t="s">
        <v>110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4" t="s">
        <v>111</v>
      </c>
      <c r="B15" s="80" t="s">
        <v>112</v>
      </c>
      <c r="C15" s="9">
        <v>63234.02</v>
      </c>
      <c r="D15" s="9">
        <v>63234.02</v>
      </c>
      <c r="E15" s="9">
        <v>63234.02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4" t="s">
        <v>113</v>
      </c>
      <c r="B16" s="80" t="s">
        <v>114</v>
      </c>
      <c r="C16" s="9">
        <v>62080.59</v>
      </c>
      <c r="D16" s="9">
        <v>62080.59</v>
      </c>
      <c r="E16" s="9">
        <v>62080.59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4" t="s">
        <v>115</v>
      </c>
      <c r="B17" s="80" t="s">
        <v>116</v>
      </c>
      <c r="C17" s="9">
        <v>5320</v>
      </c>
      <c r="D17" s="9">
        <v>5320</v>
      </c>
      <c r="E17" s="9">
        <v>5320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8" t="s">
        <v>117</v>
      </c>
      <c r="B18" s="78" t="s">
        <v>118</v>
      </c>
      <c r="C18" s="9">
        <v>1318151.18</v>
      </c>
      <c r="D18" s="9">
        <v>1318151.18</v>
      </c>
      <c r="E18" s="9">
        <v>1258151.18</v>
      </c>
      <c r="F18" s="9">
        <v>60000</v>
      </c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3" t="s">
        <v>119</v>
      </c>
      <c r="B19" s="79" t="s">
        <v>120</v>
      </c>
      <c r="C19" s="9">
        <v>1318151.18</v>
      </c>
      <c r="D19" s="9">
        <v>1318151.18</v>
      </c>
      <c r="E19" s="9">
        <v>1258151.18</v>
      </c>
      <c r="F19" s="9">
        <v>60000</v>
      </c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4" t="s">
        <v>121</v>
      </c>
      <c r="B20" s="80" t="s">
        <v>122</v>
      </c>
      <c r="C20" s="9">
        <v>1258151.18</v>
      </c>
      <c r="D20" s="9">
        <v>1258151.18</v>
      </c>
      <c r="E20" s="9">
        <v>1258151.18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4" t="s">
        <v>123</v>
      </c>
      <c r="B21" s="80" t="s">
        <v>124</v>
      </c>
      <c r="C21" s="9">
        <v>60000</v>
      </c>
      <c r="D21" s="9">
        <v>60000</v>
      </c>
      <c r="E21" s="9"/>
      <c r="F21" s="9">
        <v>60000</v>
      </c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8" t="s">
        <v>125</v>
      </c>
      <c r="B22" s="78" t="s">
        <v>126</v>
      </c>
      <c r="C22" s="9">
        <v>111589.44</v>
      </c>
      <c r="D22" s="9">
        <v>111589.44</v>
      </c>
      <c r="E22" s="9">
        <v>111589.44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3" t="s">
        <v>127</v>
      </c>
      <c r="B23" s="79" t="s">
        <v>128</v>
      </c>
      <c r="C23" s="9">
        <v>111589.44</v>
      </c>
      <c r="D23" s="9">
        <v>111589.44</v>
      </c>
      <c r="E23" s="9">
        <v>111589.44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4" t="s">
        <v>129</v>
      </c>
      <c r="B24" s="80" t="s">
        <v>130</v>
      </c>
      <c r="C24" s="9">
        <v>111589.44</v>
      </c>
      <c r="D24" s="9">
        <v>111589.44</v>
      </c>
      <c r="E24" s="9">
        <v>111589.44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9.35" customHeight="1" spans="1:15">
      <c r="A25" s="81" t="s">
        <v>57</v>
      </c>
      <c r="B25" s="81"/>
      <c r="C25" s="9">
        <v>1957132.16</v>
      </c>
      <c r="D25" s="9">
        <v>1957132.16</v>
      </c>
      <c r="E25" s="9">
        <v>1897132.16</v>
      </c>
      <c r="F25" s="9">
        <v>60000</v>
      </c>
      <c r="G25" s="9"/>
      <c r="H25" s="9"/>
      <c r="I25" s="9"/>
      <c r="J25" s="9"/>
      <c r="K25" s="9"/>
      <c r="L25" s="9"/>
      <c r="M25" s="9"/>
      <c r="N25" s="9"/>
      <c r="O25" s="9"/>
    </row>
  </sheetData>
  <mergeCells count="12">
    <mergeCell ref="A3:O3"/>
    <mergeCell ref="A4:B4"/>
    <mergeCell ref="C4:O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customHeight="1" spans="1:4">
      <c r="A1" s="1"/>
      <c r="B1" s="1"/>
      <c r="C1" s="1"/>
      <c r="D1" s="1"/>
    </row>
    <row r="2" ht="13.15" customHeight="1" spans="1:4">
      <c r="A2" s="15" t="s">
        <v>131</v>
      </c>
      <c r="B2" s="15"/>
      <c r="C2" s="15"/>
      <c r="D2" s="15"/>
    </row>
    <row r="3" ht="43.15" customHeight="1" spans="1:4">
      <c r="A3" s="12" t="str">
        <f>"2025"&amp;"年部门财政拨款收支预算总表"</f>
        <v>2025年部门财政拨款收支预算总表</v>
      </c>
      <c r="B3" s="12"/>
      <c r="C3" s="12"/>
      <c r="D3" s="12"/>
    </row>
    <row r="4" customHeight="1" spans="1:4">
      <c r="A4" s="5" t="str">
        <f>"单位名称："&amp;"楚雄彝族自治州农村经济经营管理站"</f>
        <v>单位名称：楚雄彝族自治州农村经济经营管理站</v>
      </c>
      <c r="B4" s="5"/>
      <c r="C4" s="65"/>
      <c r="D4" s="3" t="s">
        <v>54</v>
      </c>
    </row>
    <row r="5" customHeight="1" spans="1:4">
      <c r="A5" s="66" t="s">
        <v>132</v>
      </c>
      <c r="B5" s="66"/>
      <c r="C5" s="66" t="s">
        <v>133</v>
      </c>
      <c r="D5" s="66"/>
    </row>
    <row r="6" ht="42" customHeight="1" spans="1:4">
      <c r="A6" s="66" t="s">
        <v>5</v>
      </c>
      <c r="B6" s="66" t="str">
        <f t="shared" ref="B6:D6" si="0">"2025"&amp;"年预算数"</f>
        <v>2025年预算数</v>
      </c>
      <c r="C6" s="6" t="s">
        <v>134</v>
      </c>
      <c r="D6" s="66" t="str">
        <f t="shared" si="0"/>
        <v>2025年预算数</v>
      </c>
    </row>
    <row r="7" ht="24.1" customHeight="1" spans="1:4">
      <c r="A7" s="67" t="s">
        <v>135</v>
      </c>
      <c r="B7" s="9">
        <v>1957132.16</v>
      </c>
      <c r="C7" s="68" t="s">
        <v>136</v>
      </c>
      <c r="D7" s="9">
        <v>1957132.16</v>
      </c>
    </row>
    <row r="8" ht="24.1" customHeight="1" spans="1:4">
      <c r="A8" s="67" t="s">
        <v>137</v>
      </c>
      <c r="B8" s="9">
        <v>1957132.16</v>
      </c>
      <c r="C8" s="68" t="s">
        <v>138</v>
      </c>
      <c r="D8" s="9"/>
    </row>
    <row r="9" ht="24.1" customHeight="1" spans="1:4">
      <c r="A9" s="67" t="s">
        <v>139</v>
      </c>
      <c r="B9" s="9"/>
      <c r="C9" s="68" t="s">
        <v>140</v>
      </c>
      <c r="D9" s="9"/>
    </row>
    <row r="10" ht="24.1" customHeight="1" spans="1:4">
      <c r="A10" s="67" t="s">
        <v>141</v>
      </c>
      <c r="B10" s="9"/>
      <c r="C10" s="68" t="s">
        <v>142</v>
      </c>
      <c r="D10" s="9"/>
    </row>
    <row r="11" ht="24.1" customHeight="1" spans="1:4">
      <c r="A11" s="67" t="s">
        <v>143</v>
      </c>
      <c r="B11" s="9"/>
      <c r="C11" s="68" t="s">
        <v>144</v>
      </c>
      <c r="D11" s="9"/>
    </row>
    <row r="12" ht="24.1" customHeight="1" spans="1:4">
      <c r="A12" s="67" t="s">
        <v>137</v>
      </c>
      <c r="B12" s="9"/>
      <c r="C12" s="68" t="s">
        <v>145</v>
      </c>
      <c r="D12" s="9"/>
    </row>
    <row r="13" ht="24.1" customHeight="1" spans="1:4">
      <c r="A13" s="69" t="s">
        <v>139</v>
      </c>
      <c r="B13" s="9"/>
      <c r="C13" s="70" t="s">
        <v>146</v>
      </c>
      <c r="D13" s="9"/>
    </row>
    <row r="14" ht="24.1" customHeight="1" spans="1:4">
      <c r="A14" s="69" t="s">
        <v>141</v>
      </c>
      <c r="B14" s="9"/>
      <c r="C14" s="70" t="s">
        <v>147</v>
      </c>
      <c r="D14" s="9"/>
    </row>
    <row r="15" ht="24.1" customHeight="1" spans="1:4">
      <c r="A15" s="71"/>
      <c r="B15" s="9"/>
      <c r="C15" s="70" t="s">
        <v>148</v>
      </c>
      <c r="D15" s="9">
        <v>396756.93</v>
      </c>
    </row>
    <row r="16" ht="24.1" customHeight="1" spans="1:4">
      <c r="A16" s="71"/>
      <c r="B16" s="9"/>
      <c r="C16" s="70" t="s">
        <v>149</v>
      </c>
      <c r="D16" s="9"/>
    </row>
    <row r="17" ht="24.1" customHeight="1" spans="1:4">
      <c r="A17" s="71"/>
      <c r="B17" s="9"/>
      <c r="C17" s="70" t="s">
        <v>150</v>
      </c>
      <c r="D17" s="9">
        <v>130634.61</v>
      </c>
    </row>
    <row r="18" ht="24.1" customHeight="1" spans="1:4">
      <c r="A18" s="71"/>
      <c r="B18" s="9"/>
      <c r="C18" s="70" t="s">
        <v>151</v>
      </c>
      <c r="D18" s="9"/>
    </row>
    <row r="19" ht="24.1" customHeight="1" spans="1:4">
      <c r="A19" s="71"/>
      <c r="B19" s="9"/>
      <c r="C19" s="70" t="s">
        <v>152</v>
      </c>
      <c r="D19" s="9"/>
    </row>
    <row r="20" ht="24.1" customHeight="1" spans="1:4">
      <c r="A20" s="71"/>
      <c r="B20" s="9"/>
      <c r="C20" s="70" t="s">
        <v>153</v>
      </c>
      <c r="D20" s="9">
        <v>1318151.18</v>
      </c>
    </row>
    <row r="21" ht="24.1" customHeight="1" spans="1:4">
      <c r="A21" s="71"/>
      <c r="B21" s="9"/>
      <c r="C21" s="70" t="s">
        <v>154</v>
      </c>
      <c r="D21" s="9"/>
    </row>
    <row r="22" ht="24.1" customHeight="1" spans="1:4">
      <c r="A22" s="71"/>
      <c r="B22" s="9"/>
      <c r="C22" s="70" t="s">
        <v>155</v>
      </c>
      <c r="D22" s="9"/>
    </row>
    <row r="23" ht="24.1" customHeight="1" spans="1:4">
      <c r="A23" s="71"/>
      <c r="B23" s="9"/>
      <c r="C23" s="70" t="s">
        <v>156</v>
      </c>
      <c r="D23" s="9"/>
    </row>
    <row r="24" ht="24.1" customHeight="1" spans="1:4">
      <c r="A24" s="71"/>
      <c r="B24" s="9"/>
      <c r="C24" s="70" t="s">
        <v>157</v>
      </c>
      <c r="D24" s="9"/>
    </row>
    <row r="25" ht="24.1" customHeight="1" spans="1:4">
      <c r="A25" s="71"/>
      <c r="B25" s="9"/>
      <c r="C25" s="70" t="s">
        <v>158</v>
      </c>
      <c r="D25" s="9"/>
    </row>
    <row r="26" ht="24.1" customHeight="1" spans="1:4">
      <c r="A26" s="71"/>
      <c r="B26" s="9"/>
      <c r="C26" s="70" t="s">
        <v>159</v>
      </c>
      <c r="D26" s="9"/>
    </row>
    <row r="27" ht="24.1" customHeight="1" spans="1:4">
      <c r="A27" s="71"/>
      <c r="B27" s="9"/>
      <c r="C27" s="70" t="s">
        <v>160</v>
      </c>
      <c r="D27" s="9">
        <v>111589.44</v>
      </c>
    </row>
    <row r="28" ht="24.1" customHeight="1" spans="1:4">
      <c r="A28" s="71"/>
      <c r="B28" s="9"/>
      <c r="C28" s="70" t="s">
        <v>161</v>
      </c>
      <c r="D28" s="9"/>
    </row>
    <row r="29" ht="24.1" customHeight="1" spans="1:4">
      <c r="A29" s="71"/>
      <c r="B29" s="9"/>
      <c r="C29" s="70" t="s">
        <v>162</v>
      </c>
      <c r="D29" s="9"/>
    </row>
    <row r="30" ht="24.1" customHeight="1" spans="1:4">
      <c r="A30" s="71"/>
      <c r="B30" s="9"/>
      <c r="C30" s="70" t="s">
        <v>163</v>
      </c>
      <c r="D30" s="9"/>
    </row>
    <row r="31" ht="24.1" customHeight="1" spans="1:4">
      <c r="A31" s="71"/>
      <c r="B31" s="9"/>
      <c r="C31" s="70" t="s">
        <v>164</v>
      </c>
      <c r="D31" s="9"/>
    </row>
    <row r="32" ht="24.1" customHeight="1" spans="1:4">
      <c r="A32" s="71"/>
      <c r="B32" s="9"/>
      <c r="C32" s="69" t="s">
        <v>165</v>
      </c>
      <c r="D32" s="9"/>
    </row>
    <row r="33" ht="24.1" customHeight="1" spans="1:4">
      <c r="A33" s="71"/>
      <c r="B33" s="9"/>
      <c r="C33" s="69" t="s">
        <v>166</v>
      </c>
      <c r="D33" s="9"/>
    </row>
    <row r="34" ht="24.1" customHeight="1" spans="1:4">
      <c r="A34" s="71"/>
      <c r="B34" s="9"/>
      <c r="C34" s="72" t="s">
        <v>167</v>
      </c>
      <c r="D34" s="9"/>
    </row>
    <row r="35" ht="24" customHeight="1" spans="1:4">
      <c r="A35" s="73"/>
      <c r="B35" s="9"/>
      <c r="C35" s="74" t="s">
        <v>168</v>
      </c>
      <c r="D35" s="9"/>
    </row>
    <row r="36" ht="24" customHeight="1" spans="1:4">
      <c r="A36" s="73"/>
      <c r="B36" s="9"/>
      <c r="C36" s="74" t="s">
        <v>169</v>
      </c>
      <c r="D36" s="9"/>
    </row>
    <row r="37" ht="24" customHeight="1" spans="1:4">
      <c r="A37" s="73"/>
      <c r="B37" s="9"/>
      <c r="C37" s="74" t="s">
        <v>170</v>
      </c>
      <c r="D37" s="9"/>
    </row>
    <row r="38" ht="24" customHeight="1" spans="1:4">
      <c r="A38" s="73"/>
      <c r="B38" s="9"/>
      <c r="C38" s="72" t="s">
        <v>171</v>
      </c>
      <c r="D38" s="75"/>
    </row>
    <row r="39" ht="24.1" customHeight="1" spans="1:4">
      <c r="A39" s="73" t="s">
        <v>51</v>
      </c>
      <c r="B39" s="9">
        <v>1957132.16</v>
      </c>
      <c r="C39" s="73" t="s">
        <v>172</v>
      </c>
      <c r="D39" s="9">
        <v>1957132.16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5" t="s">
        <v>173</v>
      </c>
      <c r="B2" s="25"/>
      <c r="C2" s="25"/>
      <c r="D2" s="25"/>
      <c r="E2" s="25"/>
      <c r="F2" s="25"/>
      <c r="G2" s="25"/>
    </row>
    <row r="3" ht="35.65" customHeight="1" spans="1:7">
      <c r="A3" s="21" t="str">
        <f>"2025"&amp;"年一般公共预算支出预算表（按功能科目分类）"</f>
        <v>2025年一般公共预算支出预算表（按功能科目分类）</v>
      </c>
      <c r="B3" s="21"/>
      <c r="C3" s="21"/>
      <c r="D3" s="21"/>
      <c r="E3" s="21"/>
      <c r="F3" s="21"/>
      <c r="G3" s="21"/>
    </row>
    <row r="4" ht="26.35" customHeight="1" spans="1:7">
      <c r="A4" s="20" t="str">
        <f>"单位名称："&amp;"楚雄彝族自治州农村经济经营管理站"</f>
        <v>单位名称：楚雄彝族自治州农村经济经营管理站</v>
      </c>
      <c r="B4" s="20"/>
      <c r="C4" s="20"/>
      <c r="D4" s="20"/>
      <c r="E4" s="20"/>
      <c r="F4" s="62"/>
      <c r="G4" s="25" t="s">
        <v>2</v>
      </c>
    </row>
    <row r="5" ht="18.85" customHeight="1" spans="1:7">
      <c r="A5" s="10" t="s">
        <v>174</v>
      </c>
      <c r="B5" s="10"/>
      <c r="C5" s="10" t="s">
        <v>57</v>
      </c>
      <c r="D5" s="10" t="s">
        <v>76</v>
      </c>
      <c r="E5" s="10"/>
      <c r="F5" s="10"/>
      <c r="G5" s="10" t="s">
        <v>77</v>
      </c>
    </row>
    <row r="6" ht="18.85" customHeight="1" spans="1:7">
      <c r="A6" s="10" t="s">
        <v>73</v>
      </c>
      <c r="B6" s="10" t="s">
        <v>74</v>
      </c>
      <c r="C6" s="10"/>
      <c r="D6" s="10" t="s">
        <v>59</v>
      </c>
      <c r="E6" s="10" t="s">
        <v>175</v>
      </c>
      <c r="F6" s="10" t="s">
        <v>176</v>
      </c>
      <c r="G6" s="10"/>
    </row>
    <row r="7" ht="18.85" customHeight="1" spans="1:7">
      <c r="A7" s="10" t="s">
        <v>83</v>
      </c>
      <c r="B7" s="10">
        <v>2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</row>
    <row r="8" ht="18.85" customHeight="1" spans="1:7">
      <c r="A8" s="8" t="s">
        <v>97</v>
      </c>
      <c r="B8" s="8" t="s">
        <v>98</v>
      </c>
      <c r="C8" s="9">
        <v>396756.93</v>
      </c>
      <c r="D8" s="9">
        <v>396756.93</v>
      </c>
      <c r="E8" s="9">
        <v>391356.93</v>
      </c>
      <c r="F8" s="9">
        <v>5400</v>
      </c>
      <c r="G8" s="9"/>
    </row>
    <row r="9" ht="18.85" customHeight="1" spans="1:7">
      <c r="A9" s="63" t="s">
        <v>99</v>
      </c>
      <c r="B9" s="63" t="s">
        <v>100</v>
      </c>
      <c r="C9" s="9">
        <v>396756.93</v>
      </c>
      <c r="D9" s="9">
        <v>396756.93</v>
      </c>
      <c r="E9" s="9">
        <v>391356.93</v>
      </c>
      <c r="F9" s="9">
        <v>5400</v>
      </c>
      <c r="G9" s="9"/>
    </row>
    <row r="10" ht="18.85" customHeight="1" spans="1:7">
      <c r="A10" s="64" t="s">
        <v>101</v>
      </c>
      <c r="B10" s="64" t="s">
        <v>102</v>
      </c>
      <c r="C10" s="9">
        <v>203811</v>
      </c>
      <c r="D10" s="9">
        <v>203811</v>
      </c>
      <c r="E10" s="9">
        <v>198411</v>
      </c>
      <c r="F10" s="9">
        <v>5400</v>
      </c>
      <c r="G10" s="9"/>
    </row>
    <row r="11" ht="18.85" customHeight="1" spans="1:7">
      <c r="A11" s="64" t="s">
        <v>103</v>
      </c>
      <c r="B11" s="64" t="s">
        <v>104</v>
      </c>
      <c r="C11" s="9">
        <v>192945.93</v>
      </c>
      <c r="D11" s="9">
        <v>192945.93</v>
      </c>
      <c r="E11" s="9">
        <v>192945.93</v>
      </c>
      <c r="F11" s="9"/>
      <c r="G11" s="9"/>
    </row>
    <row r="12" ht="18.85" customHeight="1" spans="1:7">
      <c r="A12" s="8" t="s">
        <v>105</v>
      </c>
      <c r="B12" s="8" t="s">
        <v>106</v>
      </c>
      <c r="C12" s="9">
        <v>130634.61</v>
      </c>
      <c r="D12" s="9">
        <v>130634.61</v>
      </c>
      <c r="E12" s="9">
        <v>130634.61</v>
      </c>
      <c r="F12" s="9"/>
      <c r="G12" s="9"/>
    </row>
    <row r="13" ht="18.85" customHeight="1" spans="1:7">
      <c r="A13" s="63" t="s">
        <v>107</v>
      </c>
      <c r="B13" s="63" t="s">
        <v>108</v>
      </c>
      <c r="C13" s="9">
        <v>130634.61</v>
      </c>
      <c r="D13" s="9">
        <v>130634.61</v>
      </c>
      <c r="E13" s="9">
        <v>130634.61</v>
      </c>
      <c r="F13" s="9"/>
      <c r="G13" s="9"/>
    </row>
    <row r="14" ht="18.85" customHeight="1" spans="1:7">
      <c r="A14" s="64" t="s">
        <v>111</v>
      </c>
      <c r="B14" s="64" t="s">
        <v>112</v>
      </c>
      <c r="C14" s="9">
        <v>63234.02</v>
      </c>
      <c r="D14" s="9">
        <v>63234.02</v>
      </c>
      <c r="E14" s="9">
        <v>63234.02</v>
      </c>
      <c r="F14" s="9"/>
      <c r="G14" s="9"/>
    </row>
    <row r="15" ht="18.85" customHeight="1" spans="1:7">
      <c r="A15" s="64" t="s">
        <v>113</v>
      </c>
      <c r="B15" s="64" t="s">
        <v>114</v>
      </c>
      <c r="C15" s="9">
        <v>62080.59</v>
      </c>
      <c r="D15" s="9">
        <v>62080.59</v>
      </c>
      <c r="E15" s="9">
        <v>62080.59</v>
      </c>
      <c r="F15" s="9"/>
      <c r="G15" s="9"/>
    </row>
    <row r="16" ht="18.85" customHeight="1" spans="1:7">
      <c r="A16" s="64" t="s">
        <v>115</v>
      </c>
      <c r="B16" s="64" t="s">
        <v>116</v>
      </c>
      <c r="C16" s="9">
        <v>5320</v>
      </c>
      <c r="D16" s="9">
        <v>5320</v>
      </c>
      <c r="E16" s="9">
        <v>5320</v>
      </c>
      <c r="F16" s="9"/>
      <c r="G16" s="9"/>
    </row>
    <row r="17" ht="18.85" customHeight="1" spans="1:7">
      <c r="A17" s="8" t="s">
        <v>117</v>
      </c>
      <c r="B17" s="8" t="s">
        <v>118</v>
      </c>
      <c r="C17" s="9">
        <v>1318151.18</v>
      </c>
      <c r="D17" s="9">
        <v>1258151.18</v>
      </c>
      <c r="E17" s="9">
        <v>1127382.94</v>
      </c>
      <c r="F17" s="9">
        <v>130768.24</v>
      </c>
      <c r="G17" s="9">
        <v>60000</v>
      </c>
    </row>
    <row r="18" ht="18.85" customHeight="1" spans="1:7">
      <c r="A18" s="63" t="s">
        <v>119</v>
      </c>
      <c r="B18" s="63" t="s">
        <v>120</v>
      </c>
      <c r="C18" s="9">
        <v>1318151.18</v>
      </c>
      <c r="D18" s="9">
        <v>1258151.18</v>
      </c>
      <c r="E18" s="9">
        <v>1127382.94</v>
      </c>
      <c r="F18" s="9">
        <v>130768.24</v>
      </c>
      <c r="G18" s="9">
        <v>60000</v>
      </c>
    </row>
    <row r="19" ht="18.85" customHeight="1" spans="1:7">
      <c r="A19" s="64" t="s">
        <v>121</v>
      </c>
      <c r="B19" s="64" t="s">
        <v>122</v>
      </c>
      <c r="C19" s="9">
        <v>1258151.18</v>
      </c>
      <c r="D19" s="9">
        <v>1258151.18</v>
      </c>
      <c r="E19" s="9">
        <v>1127382.94</v>
      </c>
      <c r="F19" s="9">
        <v>130768.24</v>
      </c>
      <c r="G19" s="9"/>
    </row>
    <row r="20" ht="18.85" customHeight="1" spans="1:7">
      <c r="A20" s="64" t="s">
        <v>123</v>
      </c>
      <c r="B20" s="64" t="s">
        <v>124</v>
      </c>
      <c r="C20" s="9">
        <v>60000</v>
      </c>
      <c r="D20" s="9"/>
      <c r="E20" s="9"/>
      <c r="F20" s="9"/>
      <c r="G20" s="9">
        <v>60000</v>
      </c>
    </row>
    <row r="21" ht="18.85" customHeight="1" spans="1:7">
      <c r="A21" s="8" t="s">
        <v>125</v>
      </c>
      <c r="B21" s="8" t="s">
        <v>126</v>
      </c>
      <c r="C21" s="9">
        <v>111589.44</v>
      </c>
      <c r="D21" s="9">
        <v>111589.44</v>
      </c>
      <c r="E21" s="9">
        <v>111589.44</v>
      </c>
      <c r="F21" s="9"/>
      <c r="G21" s="9"/>
    </row>
    <row r="22" ht="18.85" customHeight="1" spans="1:7">
      <c r="A22" s="63" t="s">
        <v>127</v>
      </c>
      <c r="B22" s="63" t="s">
        <v>128</v>
      </c>
      <c r="C22" s="9">
        <v>111589.44</v>
      </c>
      <c r="D22" s="9">
        <v>111589.44</v>
      </c>
      <c r="E22" s="9">
        <v>111589.44</v>
      </c>
      <c r="F22" s="9"/>
      <c r="G22" s="9"/>
    </row>
    <row r="23" ht="18.85" customHeight="1" spans="1:7">
      <c r="A23" s="64" t="s">
        <v>129</v>
      </c>
      <c r="B23" s="64" t="s">
        <v>130</v>
      </c>
      <c r="C23" s="9">
        <v>111589.44</v>
      </c>
      <c r="D23" s="9">
        <v>111589.44</v>
      </c>
      <c r="E23" s="9">
        <v>111589.44</v>
      </c>
      <c r="F23" s="9"/>
      <c r="G23" s="9"/>
    </row>
    <row r="24" ht="18.85" customHeight="1" spans="1:7">
      <c r="A24" s="10" t="s">
        <v>177</v>
      </c>
      <c r="B24" s="10"/>
      <c r="C24" s="9">
        <v>1957132.16</v>
      </c>
      <c r="D24" s="9">
        <v>1897132.16</v>
      </c>
      <c r="E24" s="9">
        <v>1760963.92</v>
      </c>
      <c r="F24" s="9">
        <v>136168.24</v>
      </c>
      <c r="G24" s="9">
        <v>60000</v>
      </c>
    </row>
  </sheetData>
  <mergeCells count="8">
    <mergeCell ref="A2:G2"/>
    <mergeCell ref="A3:G3"/>
    <mergeCell ref="A4:E4"/>
    <mergeCell ref="A5:B5"/>
    <mergeCell ref="D5:F5"/>
    <mergeCell ref="A24:B24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8" t="s">
        <v>178</v>
      </c>
      <c r="B2" s="59"/>
      <c r="C2" s="59"/>
      <c r="D2" s="59"/>
      <c r="E2" s="60"/>
      <c r="F2" s="59"/>
    </row>
    <row r="3" ht="52.6" customHeight="1" spans="1:6">
      <c r="A3" s="21" t="str">
        <f>"2025"&amp;"年一般公共预算“三公”经费支出预算表"</f>
        <v>2025年一般公共预算“三公”经费支出预算表</v>
      </c>
      <c r="B3" s="21"/>
      <c r="C3" s="21"/>
      <c r="D3" s="21"/>
      <c r="E3" s="21"/>
      <c r="F3" s="21"/>
    </row>
    <row r="4" ht="19.6" customHeight="1" spans="1:6">
      <c r="A4" s="20" t="str">
        <f>"单位名称："&amp;"楚雄彝族自治州农村经济经营管理站"</f>
        <v>单位名称：楚雄彝族自治州农村经济经营管理站</v>
      </c>
      <c r="B4" s="20"/>
      <c r="C4" s="25" t="s">
        <v>54</v>
      </c>
      <c r="D4" s="25"/>
      <c r="E4" s="25"/>
      <c r="F4" s="25"/>
    </row>
    <row r="5" ht="18.85" customHeight="1" spans="1:6">
      <c r="A5" s="10" t="s">
        <v>179</v>
      </c>
      <c r="B5" s="10" t="s">
        <v>180</v>
      </c>
      <c r="C5" s="10" t="s">
        <v>181</v>
      </c>
      <c r="D5" s="10"/>
      <c r="E5" s="10"/>
      <c r="F5" s="10" t="s">
        <v>182</v>
      </c>
    </row>
    <row r="6" ht="18.85" customHeight="1" spans="1:6">
      <c r="A6" s="10"/>
      <c r="B6" s="10"/>
      <c r="C6" s="10" t="s">
        <v>59</v>
      </c>
      <c r="D6" s="10" t="s">
        <v>183</v>
      </c>
      <c r="E6" s="10" t="s">
        <v>184</v>
      </c>
      <c r="F6" s="10"/>
    </row>
    <row r="7" ht="18.85" customHeight="1" spans="1:6">
      <c r="A7" s="61" t="s">
        <v>83</v>
      </c>
      <c r="B7" s="61" t="s">
        <v>84</v>
      </c>
      <c r="C7" s="61" t="s">
        <v>85</v>
      </c>
      <c r="D7" s="61" t="s">
        <v>86</v>
      </c>
      <c r="E7" s="61" t="s">
        <v>87</v>
      </c>
      <c r="F7" s="61" t="s">
        <v>88</v>
      </c>
    </row>
    <row r="8" ht="18.85" customHeight="1" spans="1:6">
      <c r="A8" s="9">
        <v>45000</v>
      </c>
      <c r="B8" s="9"/>
      <c r="C8" s="9">
        <v>35000</v>
      </c>
      <c r="D8" s="9"/>
      <c r="E8" s="9">
        <v>35000</v>
      </c>
      <c r="F8" s="9">
        <v>10000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5" t="s">
        <v>185</v>
      </c>
    </row>
    <row r="3" ht="45" customHeight="1" spans="1:24">
      <c r="A3" s="12" t="s">
        <v>186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18.75" customHeight="1" spans="1:24">
      <c r="A4" s="11" t="str">
        <f>"单位名称："&amp;"楚雄彝族自治州农村经济经营管理站"</f>
        <v>单位名称：楚雄彝族自治州农村经济经营管理站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5" t="s">
        <v>54</v>
      </c>
    </row>
    <row r="5" ht="18" customHeight="1" spans="1:24">
      <c r="A5" s="6" t="s">
        <v>187</v>
      </c>
      <c r="B5" s="6" t="s">
        <v>188</v>
      </c>
      <c r="C5" s="6" t="s">
        <v>189</v>
      </c>
      <c r="D5" s="6" t="s">
        <v>190</v>
      </c>
      <c r="E5" s="6" t="s">
        <v>191</v>
      </c>
      <c r="F5" s="6" t="s">
        <v>192</v>
      </c>
      <c r="G5" s="6" t="s">
        <v>193</v>
      </c>
      <c r="H5" s="6" t="s">
        <v>194</v>
      </c>
      <c r="I5" s="6" t="s">
        <v>194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195</v>
      </c>
      <c r="I6" s="6" t="s">
        <v>60</v>
      </c>
      <c r="J6" s="6"/>
      <c r="K6" s="6"/>
      <c r="L6" s="6"/>
      <c r="M6" s="6"/>
      <c r="N6" s="6"/>
      <c r="O6" s="6" t="s">
        <v>196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197</v>
      </c>
      <c r="J7" s="6" t="s">
        <v>198</v>
      </c>
      <c r="K7" s="6" t="s">
        <v>199</v>
      </c>
      <c r="L7" s="6" t="s">
        <v>200</v>
      </c>
      <c r="M7" s="6" t="s">
        <v>201</v>
      </c>
      <c r="N7" s="6" t="s">
        <v>202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203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204</v>
      </c>
      <c r="K8" s="6" t="s">
        <v>198</v>
      </c>
      <c r="L8" s="6" t="s">
        <v>200</v>
      </c>
      <c r="M8" s="6" t="s">
        <v>201</v>
      </c>
      <c r="N8" s="6" t="s">
        <v>202</v>
      </c>
      <c r="O8" s="6" t="s">
        <v>200</v>
      </c>
      <c r="P8" s="6" t="s">
        <v>201</v>
      </c>
      <c r="Q8" s="6" t="s">
        <v>202</v>
      </c>
      <c r="R8" s="6" t="s">
        <v>63</v>
      </c>
      <c r="S8" s="6" t="s">
        <v>59</v>
      </c>
      <c r="T8" s="6" t="s">
        <v>65</v>
      </c>
      <c r="U8" s="6" t="s">
        <v>203</v>
      </c>
      <c r="V8" s="6" t="s">
        <v>67</v>
      </c>
      <c r="W8" s="6" t="s">
        <v>68</v>
      </c>
      <c r="X8" s="6" t="s">
        <v>69</v>
      </c>
    </row>
    <row r="9" ht="24.1" customHeight="1" spans="1:24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7">
        <v>6</v>
      </c>
      <c r="G9" s="57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1897132.16</v>
      </c>
      <c r="I10" s="9">
        <v>1897132.16</v>
      </c>
      <c r="J10" s="9"/>
      <c r="K10" s="9"/>
      <c r="L10" s="9"/>
      <c r="M10" s="9">
        <v>1897132.16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8" t="s">
        <v>71</v>
      </c>
      <c r="B11" s="8" t="s">
        <v>205</v>
      </c>
      <c r="C11" s="8" t="s">
        <v>206</v>
      </c>
      <c r="D11" s="8" t="s">
        <v>121</v>
      </c>
      <c r="E11" s="8" t="s">
        <v>122</v>
      </c>
      <c r="F11" s="8" t="s">
        <v>207</v>
      </c>
      <c r="G11" s="8" t="s">
        <v>208</v>
      </c>
      <c r="H11" s="9">
        <v>465792</v>
      </c>
      <c r="I11" s="9">
        <v>465792</v>
      </c>
      <c r="J11" s="9"/>
      <c r="K11" s="9"/>
      <c r="L11" s="9"/>
      <c r="M11" s="9">
        <v>465792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8" t="s">
        <v>71</v>
      </c>
      <c r="B12" s="8" t="s">
        <v>205</v>
      </c>
      <c r="C12" s="8" t="s">
        <v>206</v>
      </c>
      <c r="D12" s="8" t="s">
        <v>121</v>
      </c>
      <c r="E12" s="8" t="s">
        <v>122</v>
      </c>
      <c r="F12" s="8" t="s">
        <v>209</v>
      </c>
      <c r="G12" s="8" t="s">
        <v>210</v>
      </c>
      <c r="H12" s="9">
        <v>30960</v>
      </c>
      <c r="I12" s="9">
        <v>30960</v>
      </c>
      <c r="J12" s="9"/>
      <c r="K12" s="8"/>
      <c r="L12" s="9"/>
      <c r="M12" s="9">
        <v>30960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8" t="s">
        <v>71</v>
      </c>
      <c r="B13" s="8" t="s">
        <v>211</v>
      </c>
      <c r="C13" s="8" t="s">
        <v>212</v>
      </c>
      <c r="D13" s="8" t="s">
        <v>121</v>
      </c>
      <c r="E13" s="8" t="s">
        <v>122</v>
      </c>
      <c r="F13" s="8" t="s">
        <v>213</v>
      </c>
      <c r="G13" s="8" t="s">
        <v>214</v>
      </c>
      <c r="H13" s="9">
        <v>133140</v>
      </c>
      <c r="I13" s="9">
        <v>133140</v>
      </c>
      <c r="J13" s="9"/>
      <c r="K13" s="8"/>
      <c r="L13" s="9"/>
      <c r="M13" s="9">
        <v>133140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8" t="s">
        <v>71</v>
      </c>
      <c r="B14" s="8" t="s">
        <v>205</v>
      </c>
      <c r="C14" s="8" t="s">
        <v>206</v>
      </c>
      <c r="D14" s="8" t="s">
        <v>121</v>
      </c>
      <c r="E14" s="8" t="s">
        <v>122</v>
      </c>
      <c r="F14" s="8" t="s">
        <v>213</v>
      </c>
      <c r="G14" s="8" t="s">
        <v>214</v>
      </c>
      <c r="H14" s="9">
        <v>38816</v>
      </c>
      <c r="I14" s="9">
        <v>38816</v>
      </c>
      <c r="J14" s="9"/>
      <c r="K14" s="8"/>
      <c r="L14" s="9"/>
      <c r="M14" s="9">
        <v>38816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8" t="s">
        <v>71</v>
      </c>
      <c r="B15" s="8" t="s">
        <v>211</v>
      </c>
      <c r="C15" s="8" t="s">
        <v>212</v>
      </c>
      <c r="D15" s="8" t="s">
        <v>121</v>
      </c>
      <c r="E15" s="8" t="s">
        <v>122</v>
      </c>
      <c r="F15" s="8" t="s">
        <v>213</v>
      </c>
      <c r="G15" s="8" t="s">
        <v>214</v>
      </c>
      <c r="H15" s="9">
        <v>261204</v>
      </c>
      <c r="I15" s="9">
        <v>261204</v>
      </c>
      <c r="J15" s="9"/>
      <c r="K15" s="8"/>
      <c r="L15" s="9"/>
      <c r="M15" s="9">
        <v>261204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8" t="s">
        <v>71</v>
      </c>
      <c r="B16" s="8" t="s">
        <v>215</v>
      </c>
      <c r="C16" s="8" t="s">
        <v>216</v>
      </c>
      <c r="D16" s="8" t="s">
        <v>121</v>
      </c>
      <c r="E16" s="8" t="s">
        <v>122</v>
      </c>
      <c r="F16" s="8" t="s">
        <v>213</v>
      </c>
      <c r="G16" s="8" t="s">
        <v>214</v>
      </c>
      <c r="H16" s="9">
        <v>180000</v>
      </c>
      <c r="I16" s="9">
        <v>180000</v>
      </c>
      <c r="J16" s="9"/>
      <c r="K16" s="8"/>
      <c r="L16" s="9"/>
      <c r="M16" s="9">
        <v>180000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8" t="s">
        <v>71</v>
      </c>
      <c r="B17" s="8" t="s">
        <v>217</v>
      </c>
      <c r="C17" s="8" t="s">
        <v>218</v>
      </c>
      <c r="D17" s="8" t="s">
        <v>103</v>
      </c>
      <c r="E17" s="8" t="s">
        <v>104</v>
      </c>
      <c r="F17" s="8" t="s">
        <v>219</v>
      </c>
      <c r="G17" s="8" t="s">
        <v>218</v>
      </c>
      <c r="H17" s="9">
        <v>192945.93</v>
      </c>
      <c r="I17" s="9">
        <v>192945.93</v>
      </c>
      <c r="J17" s="9"/>
      <c r="K17" s="8"/>
      <c r="L17" s="9"/>
      <c r="M17" s="9">
        <v>192945.93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8" t="s">
        <v>71</v>
      </c>
      <c r="B18" s="8" t="s">
        <v>220</v>
      </c>
      <c r="C18" s="8" t="s">
        <v>221</v>
      </c>
      <c r="D18" s="8" t="s">
        <v>111</v>
      </c>
      <c r="E18" s="8" t="s">
        <v>112</v>
      </c>
      <c r="F18" s="8" t="s">
        <v>222</v>
      </c>
      <c r="G18" s="8" t="s">
        <v>223</v>
      </c>
      <c r="H18" s="9">
        <v>63234.02</v>
      </c>
      <c r="I18" s="9">
        <v>63234.02</v>
      </c>
      <c r="J18" s="9"/>
      <c r="K18" s="8"/>
      <c r="L18" s="9"/>
      <c r="M18" s="9">
        <v>63234.02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8" t="s">
        <v>71</v>
      </c>
      <c r="B19" s="8" t="s">
        <v>220</v>
      </c>
      <c r="C19" s="8" t="s">
        <v>221</v>
      </c>
      <c r="D19" s="8" t="s">
        <v>109</v>
      </c>
      <c r="E19" s="8" t="s">
        <v>110</v>
      </c>
      <c r="F19" s="8" t="s">
        <v>222</v>
      </c>
      <c r="G19" s="8" t="s">
        <v>223</v>
      </c>
      <c r="H19" s="9"/>
      <c r="I19" s="9"/>
      <c r="J19" s="9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8" t="s">
        <v>71</v>
      </c>
      <c r="B20" s="8" t="s">
        <v>220</v>
      </c>
      <c r="C20" s="8" t="s">
        <v>221</v>
      </c>
      <c r="D20" s="8" t="s">
        <v>113</v>
      </c>
      <c r="E20" s="8" t="s">
        <v>114</v>
      </c>
      <c r="F20" s="8" t="s">
        <v>224</v>
      </c>
      <c r="G20" s="8" t="s">
        <v>225</v>
      </c>
      <c r="H20" s="9">
        <v>62080.59</v>
      </c>
      <c r="I20" s="9">
        <v>62080.59</v>
      </c>
      <c r="J20" s="9"/>
      <c r="K20" s="8"/>
      <c r="L20" s="9"/>
      <c r="M20" s="9">
        <v>62080.59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8" t="s">
        <v>71</v>
      </c>
      <c r="B21" s="8" t="s">
        <v>220</v>
      </c>
      <c r="C21" s="8" t="s">
        <v>221</v>
      </c>
      <c r="D21" s="8" t="s">
        <v>115</v>
      </c>
      <c r="E21" s="8" t="s">
        <v>116</v>
      </c>
      <c r="F21" s="8" t="s">
        <v>226</v>
      </c>
      <c r="G21" s="8" t="s">
        <v>227</v>
      </c>
      <c r="H21" s="9"/>
      <c r="I21" s="9"/>
      <c r="J21" s="9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8" t="s">
        <v>71</v>
      </c>
      <c r="B22" s="8" t="s">
        <v>220</v>
      </c>
      <c r="C22" s="8" t="s">
        <v>221</v>
      </c>
      <c r="D22" s="8" t="s">
        <v>115</v>
      </c>
      <c r="E22" s="8" t="s">
        <v>116</v>
      </c>
      <c r="F22" s="8" t="s">
        <v>226</v>
      </c>
      <c r="G22" s="8" t="s">
        <v>227</v>
      </c>
      <c r="H22" s="9">
        <v>5320</v>
      </c>
      <c r="I22" s="9">
        <v>5320</v>
      </c>
      <c r="J22" s="9"/>
      <c r="K22" s="8"/>
      <c r="L22" s="9"/>
      <c r="M22" s="9">
        <v>5320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8" t="s">
        <v>71</v>
      </c>
      <c r="B23" s="8" t="s">
        <v>228</v>
      </c>
      <c r="C23" s="8" t="s">
        <v>229</v>
      </c>
      <c r="D23" s="8" t="s">
        <v>121</v>
      </c>
      <c r="E23" s="8" t="s">
        <v>122</v>
      </c>
      <c r="F23" s="8" t="s">
        <v>226</v>
      </c>
      <c r="G23" s="8" t="s">
        <v>227</v>
      </c>
      <c r="H23" s="9">
        <v>6029.56</v>
      </c>
      <c r="I23" s="9">
        <v>6029.56</v>
      </c>
      <c r="J23" s="9"/>
      <c r="K23" s="8"/>
      <c r="L23" s="9"/>
      <c r="M23" s="9">
        <v>6029.56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8" t="s">
        <v>71</v>
      </c>
      <c r="B24" s="8" t="s">
        <v>230</v>
      </c>
      <c r="C24" s="8" t="s">
        <v>231</v>
      </c>
      <c r="D24" s="8" t="s">
        <v>121</v>
      </c>
      <c r="E24" s="8" t="s">
        <v>122</v>
      </c>
      <c r="F24" s="8" t="s">
        <v>226</v>
      </c>
      <c r="G24" s="8" t="s">
        <v>227</v>
      </c>
      <c r="H24" s="9">
        <v>8441.38</v>
      </c>
      <c r="I24" s="9">
        <v>8441.38</v>
      </c>
      <c r="J24" s="9"/>
      <c r="K24" s="8"/>
      <c r="L24" s="9"/>
      <c r="M24" s="9">
        <v>8441.38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8" t="s">
        <v>71</v>
      </c>
      <c r="B25" s="8" t="s">
        <v>232</v>
      </c>
      <c r="C25" s="8" t="s">
        <v>130</v>
      </c>
      <c r="D25" s="8" t="s">
        <v>129</v>
      </c>
      <c r="E25" s="8" t="s">
        <v>130</v>
      </c>
      <c r="F25" s="8" t="s">
        <v>233</v>
      </c>
      <c r="G25" s="8" t="s">
        <v>130</v>
      </c>
      <c r="H25" s="9">
        <v>111589.44</v>
      </c>
      <c r="I25" s="9">
        <v>111589.44</v>
      </c>
      <c r="J25" s="9"/>
      <c r="K25" s="8"/>
      <c r="L25" s="9"/>
      <c r="M25" s="9">
        <v>111589.44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8" t="s">
        <v>71</v>
      </c>
      <c r="B26" s="8" t="s">
        <v>234</v>
      </c>
      <c r="C26" s="8" t="s">
        <v>235</v>
      </c>
      <c r="D26" s="8" t="s">
        <v>121</v>
      </c>
      <c r="E26" s="8" t="s">
        <v>122</v>
      </c>
      <c r="F26" s="8" t="s">
        <v>236</v>
      </c>
      <c r="G26" s="8" t="s">
        <v>235</v>
      </c>
      <c r="H26" s="9">
        <v>18598.24</v>
      </c>
      <c r="I26" s="9">
        <v>18598.24</v>
      </c>
      <c r="J26" s="9"/>
      <c r="K26" s="8"/>
      <c r="L26" s="9"/>
      <c r="M26" s="9">
        <v>18598.24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8" t="s">
        <v>71</v>
      </c>
      <c r="B27" s="8" t="s">
        <v>237</v>
      </c>
      <c r="C27" s="8" t="s">
        <v>238</v>
      </c>
      <c r="D27" s="8" t="s">
        <v>121</v>
      </c>
      <c r="E27" s="8" t="s">
        <v>122</v>
      </c>
      <c r="F27" s="8" t="s">
        <v>239</v>
      </c>
      <c r="G27" s="8" t="s">
        <v>238</v>
      </c>
      <c r="H27" s="9">
        <v>3500</v>
      </c>
      <c r="I27" s="9">
        <v>3500</v>
      </c>
      <c r="J27" s="9"/>
      <c r="K27" s="8"/>
      <c r="L27" s="9"/>
      <c r="M27" s="9">
        <v>3500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8" t="s">
        <v>71</v>
      </c>
      <c r="B28" s="8" t="s">
        <v>240</v>
      </c>
      <c r="C28" s="8" t="s">
        <v>241</v>
      </c>
      <c r="D28" s="8" t="s">
        <v>121</v>
      </c>
      <c r="E28" s="8" t="s">
        <v>122</v>
      </c>
      <c r="F28" s="8" t="s">
        <v>242</v>
      </c>
      <c r="G28" s="8" t="s">
        <v>243</v>
      </c>
      <c r="H28" s="9">
        <v>25000</v>
      </c>
      <c r="I28" s="9">
        <v>25000</v>
      </c>
      <c r="J28" s="9"/>
      <c r="K28" s="8"/>
      <c r="L28" s="9"/>
      <c r="M28" s="9">
        <v>25000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8" t="s">
        <v>71</v>
      </c>
      <c r="B29" s="8" t="s">
        <v>244</v>
      </c>
      <c r="C29" s="8" t="s">
        <v>245</v>
      </c>
      <c r="D29" s="8" t="s">
        <v>121</v>
      </c>
      <c r="E29" s="8" t="s">
        <v>122</v>
      </c>
      <c r="F29" s="8" t="s">
        <v>246</v>
      </c>
      <c r="G29" s="8" t="s">
        <v>247</v>
      </c>
      <c r="H29" s="9">
        <v>13143</v>
      </c>
      <c r="I29" s="9">
        <v>13143</v>
      </c>
      <c r="J29" s="9"/>
      <c r="K29" s="8"/>
      <c r="L29" s="9"/>
      <c r="M29" s="9">
        <v>13143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8" t="s">
        <v>71</v>
      </c>
      <c r="B30" s="8" t="s">
        <v>244</v>
      </c>
      <c r="C30" s="8" t="s">
        <v>245</v>
      </c>
      <c r="D30" s="8" t="s">
        <v>121</v>
      </c>
      <c r="E30" s="8" t="s">
        <v>122</v>
      </c>
      <c r="F30" s="8" t="s">
        <v>248</v>
      </c>
      <c r="G30" s="8" t="s">
        <v>249</v>
      </c>
      <c r="H30" s="9">
        <v>9400</v>
      </c>
      <c r="I30" s="9">
        <v>9400</v>
      </c>
      <c r="J30" s="9"/>
      <c r="K30" s="8"/>
      <c r="L30" s="9"/>
      <c r="M30" s="9">
        <v>9400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8" t="s">
        <v>71</v>
      </c>
      <c r="B31" s="8" t="s">
        <v>244</v>
      </c>
      <c r="C31" s="8" t="s">
        <v>245</v>
      </c>
      <c r="D31" s="8" t="s">
        <v>121</v>
      </c>
      <c r="E31" s="8" t="s">
        <v>122</v>
      </c>
      <c r="F31" s="8" t="s">
        <v>250</v>
      </c>
      <c r="G31" s="8" t="s">
        <v>251</v>
      </c>
      <c r="H31" s="9">
        <v>6200</v>
      </c>
      <c r="I31" s="9">
        <v>6200</v>
      </c>
      <c r="J31" s="9"/>
      <c r="K31" s="8"/>
      <c r="L31" s="9"/>
      <c r="M31" s="9">
        <v>6200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8" t="s">
        <v>71</v>
      </c>
      <c r="B32" s="8" t="s">
        <v>244</v>
      </c>
      <c r="C32" s="8" t="s">
        <v>245</v>
      </c>
      <c r="D32" s="8" t="s">
        <v>121</v>
      </c>
      <c r="E32" s="8" t="s">
        <v>122</v>
      </c>
      <c r="F32" s="8" t="s">
        <v>252</v>
      </c>
      <c r="G32" s="8" t="s">
        <v>253</v>
      </c>
      <c r="H32" s="9">
        <v>9087</v>
      </c>
      <c r="I32" s="9">
        <v>9087</v>
      </c>
      <c r="J32" s="9"/>
      <c r="K32" s="8"/>
      <c r="L32" s="9"/>
      <c r="M32" s="9">
        <v>9087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8" t="s">
        <v>71</v>
      </c>
      <c r="B33" s="8" t="s">
        <v>244</v>
      </c>
      <c r="C33" s="8" t="s">
        <v>245</v>
      </c>
      <c r="D33" s="8" t="s">
        <v>121</v>
      </c>
      <c r="E33" s="8" t="s">
        <v>122</v>
      </c>
      <c r="F33" s="8" t="s">
        <v>254</v>
      </c>
      <c r="G33" s="8" t="s">
        <v>255</v>
      </c>
      <c r="H33" s="9">
        <v>2000</v>
      </c>
      <c r="I33" s="9">
        <v>2000</v>
      </c>
      <c r="J33" s="9"/>
      <c r="K33" s="8"/>
      <c r="L33" s="9"/>
      <c r="M33" s="9">
        <v>2000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8" t="s">
        <v>71</v>
      </c>
      <c r="B34" s="8" t="s">
        <v>244</v>
      </c>
      <c r="C34" s="8" t="s">
        <v>245</v>
      </c>
      <c r="D34" s="8" t="s">
        <v>121</v>
      </c>
      <c r="E34" s="8" t="s">
        <v>122</v>
      </c>
      <c r="F34" s="8" t="s">
        <v>256</v>
      </c>
      <c r="G34" s="8" t="s">
        <v>257</v>
      </c>
      <c r="H34" s="9">
        <v>12240</v>
      </c>
      <c r="I34" s="9">
        <v>12240</v>
      </c>
      <c r="J34" s="9"/>
      <c r="K34" s="8"/>
      <c r="L34" s="9"/>
      <c r="M34" s="9">
        <v>12240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8" t="s">
        <v>71</v>
      </c>
      <c r="B35" s="8" t="s">
        <v>258</v>
      </c>
      <c r="C35" s="8" t="s">
        <v>182</v>
      </c>
      <c r="D35" s="8" t="s">
        <v>121</v>
      </c>
      <c r="E35" s="8" t="s">
        <v>122</v>
      </c>
      <c r="F35" s="8" t="s">
        <v>259</v>
      </c>
      <c r="G35" s="8" t="s">
        <v>182</v>
      </c>
      <c r="H35" s="9">
        <v>10000</v>
      </c>
      <c r="I35" s="9">
        <v>10000</v>
      </c>
      <c r="J35" s="9"/>
      <c r="K35" s="8"/>
      <c r="L35" s="9"/>
      <c r="M35" s="9">
        <v>10000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8" t="s">
        <v>71</v>
      </c>
      <c r="B36" s="8" t="s">
        <v>260</v>
      </c>
      <c r="C36" s="8" t="s">
        <v>261</v>
      </c>
      <c r="D36" s="8" t="s">
        <v>121</v>
      </c>
      <c r="E36" s="8" t="s">
        <v>122</v>
      </c>
      <c r="F36" s="8" t="s">
        <v>242</v>
      </c>
      <c r="G36" s="8" t="s">
        <v>243</v>
      </c>
      <c r="H36" s="9">
        <v>10000</v>
      </c>
      <c r="I36" s="9">
        <v>10000</v>
      </c>
      <c r="J36" s="9"/>
      <c r="K36" s="8"/>
      <c r="L36" s="9"/>
      <c r="M36" s="9">
        <v>10000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8" t="s">
        <v>71</v>
      </c>
      <c r="B37" s="8" t="s">
        <v>262</v>
      </c>
      <c r="C37" s="8" t="s">
        <v>263</v>
      </c>
      <c r="D37" s="8" t="s">
        <v>121</v>
      </c>
      <c r="E37" s="8" t="s">
        <v>122</v>
      </c>
      <c r="F37" s="8" t="s">
        <v>264</v>
      </c>
      <c r="G37" s="8" t="s">
        <v>265</v>
      </c>
      <c r="H37" s="9">
        <v>2000</v>
      </c>
      <c r="I37" s="9">
        <v>2000</v>
      </c>
      <c r="J37" s="9"/>
      <c r="K37" s="8"/>
      <c r="L37" s="9"/>
      <c r="M37" s="9">
        <v>2000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8" t="s">
        <v>71</v>
      </c>
      <c r="B38" s="8" t="s">
        <v>244</v>
      </c>
      <c r="C38" s="8" t="s">
        <v>245</v>
      </c>
      <c r="D38" s="8" t="s">
        <v>121</v>
      </c>
      <c r="E38" s="8" t="s">
        <v>122</v>
      </c>
      <c r="F38" s="8" t="s">
        <v>239</v>
      </c>
      <c r="G38" s="8" t="s">
        <v>238</v>
      </c>
      <c r="H38" s="9">
        <v>7900</v>
      </c>
      <c r="I38" s="9">
        <v>7900</v>
      </c>
      <c r="J38" s="9"/>
      <c r="K38" s="8"/>
      <c r="L38" s="9"/>
      <c r="M38" s="9">
        <v>7900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8" t="s">
        <v>71</v>
      </c>
      <c r="B39" s="8" t="s">
        <v>266</v>
      </c>
      <c r="C39" s="8" t="s">
        <v>267</v>
      </c>
      <c r="D39" s="8" t="s">
        <v>121</v>
      </c>
      <c r="E39" s="8" t="s">
        <v>122</v>
      </c>
      <c r="F39" s="8" t="s">
        <v>268</v>
      </c>
      <c r="G39" s="8" t="s">
        <v>269</v>
      </c>
      <c r="H39" s="9">
        <v>3000</v>
      </c>
      <c r="I39" s="9">
        <v>3000</v>
      </c>
      <c r="J39" s="9"/>
      <c r="K39" s="8"/>
      <c r="L39" s="9"/>
      <c r="M39" s="9">
        <v>3000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8" t="s">
        <v>71</v>
      </c>
      <c r="B40" s="8" t="s">
        <v>244</v>
      </c>
      <c r="C40" s="8" t="s">
        <v>245</v>
      </c>
      <c r="D40" s="8" t="s">
        <v>121</v>
      </c>
      <c r="E40" s="8" t="s">
        <v>122</v>
      </c>
      <c r="F40" s="8" t="s">
        <v>270</v>
      </c>
      <c r="G40" s="8" t="s">
        <v>271</v>
      </c>
      <c r="H40" s="9">
        <v>700</v>
      </c>
      <c r="I40" s="9">
        <v>700</v>
      </c>
      <c r="J40" s="9"/>
      <c r="K40" s="8"/>
      <c r="L40" s="9"/>
      <c r="M40" s="9">
        <v>700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8" t="s">
        <v>71</v>
      </c>
      <c r="B41" s="8" t="s">
        <v>244</v>
      </c>
      <c r="C41" s="8" t="s">
        <v>245</v>
      </c>
      <c r="D41" s="8" t="s">
        <v>121</v>
      </c>
      <c r="E41" s="8" t="s">
        <v>122</v>
      </c>
      <c r="F41" s="8" t="s">
        <v>272</v>
      </c>
      <c r="G41" s="8" t="s">
        <v>273</v>
      </c>
      <c r="H41" s="9">
        <v>1000</v>
      </c>
      <c r="I41" s="9">
        <v>1000</v>
      </c>
      <c r="J41" s="9"/>
      <c r="K41" s="8"/>
      <c r="L41" s="9"/>
      <c r="M41" s="9">
        <v>1000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8" t="s">
        <v>71</v>
      </c>
      <c r="B42" s="8" t="s">
        <v>274</v>
      </c>
      <c r="C42" s="8" t="s">
        <v>275</v>
      </c>
      <c r="D42" s="8" t="s">
        <v>101</v>
      </c>
      <c r="E42" s="8" t="s">
        <v>102</v>
      </c>
      <c r="F42" s="8" t="s">
        <v>276</v>
      </c>
      <c r="G42" s="8" t="s">
        <v>277</v>
      </c>
      <c r="H42" s="9">
        <v>5400</v>
      </c>
      <c r="I42" s="9">
        <v>5400</v>
      </c>
      <c r="J42" s="9"/>
      <c r="K42" s="8"/>
      <c r="L42" s="9"/>
      <c r="M42" s="9">
        <v>5400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8" t="s">
        <v>71</v>
      </c>
      <c r="B43" s="8" t="s">
        <v>278</v>
      </c>
      <c r="C43" s="8" t="s">
        <v>279</v>
      </c>
      <c r="D43" s="8" t="s">
        <v>101</v>
      </c>
      <c r="E43" s="8" t="s">
        <v>102</v>
      </c>
      <c r="F43" s="8" t="s">
        <v>280</v>
      </c>
      <c r="G43" s="8" t="s">
        <v>281</v>
      </c>
      <c r="H43" s="9">
        <v>198411</v>
      </c>
      <c r="I43" s="9">
        <v>198411</v>
      </c>
      <c r="J43" s="9"/>
      <c r="K43" s="8"/>
      <c r="L43" s="9"/>
      <c r="M43" s="9">
        <v>198411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85" customHeight="1" spans="1:24">
      <c r="A44" s="10" t="s">
        <v>177</v>
      </c>
      <c r="B44" s="10"/>
      <c r="C44" s="10"/>
      <c r="D44" s="10"/>
      <c r="E44" s="10"/>
      <c r="F44" s="10"/>
      <c r="G44" s="10"/>
      <c r="H44" s="9">
        <v>1897132.16</v>
      </c>
      <c r="I44" s="9">
        <v>1897132.16</v>
      </c>
      <c r="J44" s="9"/>
      <c r="K44" s="9"/>
      <c r="L44" s="9"/>
      <c r="M44" s="9">
        <v>1897132.16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44:G44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5" t="s">
        <v>282</v>
      </c>
    </row>
    <row r="3" ht="45" customHeight="1" spans="1:23">
      <c r="A3" s="21" t="s">
        <v>283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ht="13.5" customHeight="1" spans="1:23">
      <c r="A4" s="20" t="str">
        <f>"单位名称："&amp;"楚雄彝族自治州农村经济经营管理站"</f>
        <v>单位名称：楚雄彝族自治州农村经济经营管理站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5" t="s">
        <v>54</v>
      </c>
    </row>
    <row r="5" ht="21.75" customHeight="1" spans="1:23">
      <c r="A5" s="10" t="s">
        <v>284</v>
      </c>
      <c r="B5" s="10" t="s">
        <v>188</v>
      </c>
      <c r="C5" s="10" t="s">
        <v>189</v>
      </c>
      <c r="D5" s="10" t="s">
        <v>187</v>
      </c>
      <c r="E5" s="10" t="s">
        <v>190</v>
      </c>
      <c r="F5" s="10" t="s">
        <v>191</v>
      </c>
      <c r="G5" s="10" t="s">
        <v>285</v>
      </c>
      <c r="H5" s="10" t="s">
        <v>286</v>
      </c>
      <c r="I5" s="10" t="s">
        <v>57</v>
      </c>
      <c r="J5" s="10" t="s">
        <v>287</v>
      </c>
      <c r="K5" s="10"/>
      <c r="L5" s="10"/>
      <c r="M5" s="10"/>
      <c r="N5" s="10" t="s">
        <v>196</v>
      </c>
      <c r="O5" s="10"/>
      <c r="P5" s="10"/>
      <c r="Q5" s="10" t="s">
        <v>63</v>
      </c>
      <c r="R5" s="10" t="s">
        <v>64</v>
      </c>
      <c r="S5" s="10"/>
      <c r="T5" s="10"/>
      <c r="U5" s="10"/>
      <c r="V5" s="10"/>
      <c r="W5" s="10"/>
    </row>
    <row r="6" ht="21.75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60</v>
      </c>
      <c r="K6" s="10"/>
      <c r="L6" s="10" t="s">
        <v>61</v>
      </c>
      <c r="M6" s="10" t="s">
        <v>62</v>
      </c>
      <c r="N6" s="10" t="s">
        <v>60</v>
      </c>
      <c r="O6" s="10" t="s">
        <v>61</v>
      </c>
      <c r="P6" s="10" t="s">
        <v>62</v>
      </c>
      <c r="Q6" s="10"/>
      <c r="R6" s="10" t="s">
        <v>59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21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39.7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 t="s">
        <v>59</v>
      </c>
      <c r="K8" s="10" t="s">
        <v>288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4">
        <v>21</v>
      </c>
      <c r="V9" s="54">
        <v>22</v>
      </c>
      <c r="W9" s="54">
        <v>23</v>
      </c>
    </row>
    <row r="10" ht="22" customHeight="1" spans="1:23">
      <c r="A10" s="8"/>
      <c r="B10" s="8"/>
      <c r="C10" s="8" t="s">
        <v>289</v>
      </c>
      <c r="D10" s="8"/>
      <c r="E10" s="8"/>
      <c r="F10" s="8"/>
      <c r="G10" s="8"/>
      <c r="H10" s="8"/>
      <c r="I10" s="18">
        <v>60000</v>
      </c>
      <c r="J10" s="9">
        <v>60000</v>
      </c>
      <c r="K10" s="9">
        <v>60000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290</v>
      </c>
      <c r="B11" s="8" t="s">
        <v>291</v>
      </c>
      <c r="C11" s="8" t="s">
        <v>289</v>
      </c>
      <c r="D11" s="8" t="s">
        <v>71</v>
      </c>
      <c r="E11" s="8" t="s">
        <v>123</v>
      </c>
      <c r="F11" s="8" t="s">
        <v>124</v>
      </c>
      <c r="G11" s="8" t="s">
        <v>292</v>
      </c>
      <c r="H11" s="8" t="s">
        <v>293</v>
      </c>
      <c r="I11" s="9">
        <v>25000</v>
      </c>
      <c r="J11" s="9">
        <v>25000</v>
      </c>
      <c r="K11" s="9">
        <v>25000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290</v>
      </c>
      <c r="B12" s="8" t="s">
        <v>291</v>
      </c>
      <c r="C12" s="8" t="s">
        <v>289</v>
      </c>
      <c r="D12" s="8" t="s">
        <v>71</v>
      </c>
      <c r="E12" s="8" t="s">
        <v>123</v>
      </c>
      <c r="F12" s="8" t="s">
        <v>124</v>
      </c>
      <c r="G12" s="8" t="s">
        <v>252</v>
      </c>
      <c r="H12" s="8" t="s">
        <v>253</v>
      </c>
      <c r="I12" s="9">
        <v>17000</v>
      </c>
      <c r="J12" s="9">
        <v>17000</v>
      </c>
      <c r="K12" s="9">
        <v>17000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290</v>
      </c>
      <c r="B13" s="8" t="s">
        <v>291</v>
      </c>
      <c r="C13" s="8" t="s">
        <v>289</v>
      </c>
      <c r="D13" s="8" t="s">
        <v>71</v>
      </c>
      <c r="E13" s="8" t="s">
        <v>123</v>
      </c>
      <c r="F13" s="8" t="s">
        <v>124</v>
      </c>
      <c r="G13" s="8" t="s">
        <v>294</v>
      </c>
      <c r="H13" s="8" t="s">
        <v>295</v>
      </c>
      <c r="I13" s="9">
        <v>18000</v>
      </c>
      <c r="J13" s="9">
        <v>18000</v>
      </c>
      <c r="K13" s="9">
        <v>18000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10" t="s">
        <v>57</v>
      </c>
      <c r="B14" s="10"/>
      <c r="C14" s="10"/>
      <c r="D14" s="10"/>
      <c r="E14" s="10"/>
      <c r="F14" s="10"/>
      <c r="G14" s="10"/>
      <c r="H14" s="10"/>
      <c r="I14" s="9">
        <v>60000</v>
      </c>
      <c r="J14" s="9">
        <v>60000</v>
      </c>
      <c r="K14" s="9">
        <v>60000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296</v>
      </c>
      <c r="B2" s="20"/>
      <c r="C2" s="20"/>
      <c r="D2" s="20"/>
      <c r="E2" s="20"/>
      <c r="F2" s="20"/>
      <c r="G2" s="20"/>
      <c r="H2" s="20"/>
      <c r="I2" s="20"/>
      <c r="J2" s="20" t="s">
        <v>297</v>
      </c>
    </row>
    <row r="3" ht="45" customHeight="1" spans="1:10">
      <c r="A3" s="21" t="str">
        <f>"2025"&amp;"年部门项目支出绩效目标表（本次下达）"</f>
        <v>2025年部门项目支出绩效目标表（本次下达）</v>
      </c>
      <c r="B3" s="21"/>
      <c r="C3" s="21"/>
      <c r="D3" s="21"/>
      <c r="E3" s="21"/>
      <c r="F3" s="21"/>
      <c r="G3" s="21"/>
      <c r="H3" s="21"/>
      <c r="I3" s="21"/>
      <c r="J3" s="21"/>
    </row>
    <row r="4" ht="15.75" customHeight="1" spans="1:10">
      <c r="A4" s="20" t="str">
        <f>"单位名称："&amp;"楚雄彝族自治州农村经济经营管理站"</f>
        <v>单位名称：楚雄彝族自治州农村经济经营管理站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298</v>
      </c>
      <c r="B5" s="49" t="s">
        <v>299</v>
      </c>
      <c r="C5" s="49" t="s">
        <v>300</v>
      </c>
      <c r="D5" s="49" t="s">
        <v>301</v>
      </c>
      <c r="E5" s="49" t="s">
        <v>302</v>
      </c>
      <c r="F5" s="49" t="s">
        <v>303</v>
      </c>
      <c r="G5" s="49" t="s">
        <v>304</v>
      </c>
      <c r="H5" s="49" t="s">
        <v>305</v>
      </c>
      <c r="I5" s="49" t="s">
        <v>306</v>
      </c>
      <c r="J5" s="49" t="s">
        <v>307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2" t="s">
        <v>71</v>
      </c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2" t="s">
        <v>289</v>
      </c>
      <c r="B8" s="53" t="s">
        <v>308</v>
      </c>
      <c r="C8" s="52"/>
      <c r="D8" s="52"/>
      <c r="E8" s="52"/>
      <c r="F8" s="52"/>
      <c r="G8" s="52"/>
      <c r="H8" s="52"/>
      <c r="I8" s="52"/>
      <c r="J8" s="52"/>
    </row>
    <row r="9" ht="52" customHeight="1" spans="1:10">
      <c r="A9" s="52"/>
      <c r="B9" s="52"/>
      <c r="C9" s="51" t="s">
        <v>309</v>
      </c>
      <c r="D9" s="51" t="s">
        <v>310</v>
      </c>
      <c r="E9" s="51" t="s">
        <v>311</v>
      </c>
      <c r="F9" s="51" t="s">
        <v>312</v>
      </c>
      <c r="G9" s="51" t="s">
        <v>313</v>
      </c>
      <c r="H9" s="51" t="s">
        <v>314</v>
      </c>
      <c r="I9" s="51" t="s">
        <v>315</v>
      </c>
      <c r="J9" s="53" t="s">
        <v>316</v>
      </c>
    </row>
    <row r="10" ht="52" customHeight="1" spans="1:10">
      <c r="A10" s="8"/>
      <c r="B10" s="8"/>
      <c r="C10" s="51" t="s">
        <v>309</v>
      </c>
      <c r="D10" s="51" t="s">
        <v>310</v>
      </c>
      <c r="E10" s="51" t="s">
        <v>317</v>
      </c>
      <c r="F10" s="51" t="s">
        <v>312</v>
      </c>
      <c r="G10" s="51" t="s">
        <v>318</v>
      </c>
      <c r="H10" s="51" t="s">
        <v>319</v>
      </c>
      <c r="I10" s="51" t="s">
        <v>315</v>
      </c>
      <c r="J10" s="53" t="s">
        <v>320</v>
      </c>
    </row>
    <row r="11" ht="52" customHeight="1" spans="1:10">
      <c r="A11" s="8"/>
      <c r="B11" s="8"/>
      <c r="C11" s="51" t="s">
        <v>321</v>
      </c>
      <c r="D11" s="51" t="s">
        <v>322</v>
      </c>
      <c r="E11" s="51" t="s">
        <v>323</v>
      </c>
      <c r="F11" s="51" t="s">
        <v>324</v>
      </c>
      <c r="G11" s="51" t="s">
        <v>325</v>
      </c>
      <c r="H11" s="51" t="s">
        <v>326</v>
      </c>
      <c r="I11" s="51" t="s">
        <v>315</v>
      </c>
      <c r="J11" s="53" t="s">
        <v>327</v>
      </c>
    </row>
    <row r="12" ht="52" customHeight="1" spans="1:10">
      <c r="A12" s="8"/>
      <c r="B12" s="8"/>
      <c r="C12" s="51" t="s">
        <v>321</v>
      </c>
      <c r="D12" s="51" t="s">
        <v>322</v>
      </c>
      <c r="E12" s="51" t="s">
        <v>328</v>
      </c>
      <c r="F12" s="51" t="s">
        <v>312</v>
      </c>
      <c r="G12" s="51" t="s">
        <v>329</v>
      </c>
      <c r="H12" s="51" t="s">
        <v>330</v>
      </c>
      <c r="I12" s="51" t="s">
        <v>331</v>
      </c>
      <c r="J12" s="53" t="s">
        <v>332</v>
      </c>
    </row>
    <row r="13" ht="52" customHeight="1" spans="1:10">
      <c r="A13" s="8"/>
      <c r="B13" s="8"/>
      <c r="C13" s="51" t="s">
        <v>321</v>
      </c>
      <c r="D13" s="51" t="s">
        <v>333</v>
      </c>
      <c r="E13" s="51" t="s">
        <v>334</v>
      </c>
      <c r="F13" s="51" t="s">
        <v>312</v>
      </c>
      <c r="G13" s="51" t="s">
        <v>335</v>
      </c>
      <c r="H13" s="51" t="s">
        <v>330</v>
      </c>
      <c r="I13" s="51" t="s">
        <v>331</v>
      </c>
      <c r="J13" s="53" t="s">
        <v>336</v>
      </c>
    </row>
    <row r="14" ht="52" customHeight="1" spans="1:10">
      <c r="A14" s="8"/>
      <c r="B14" s="8"/>
      <c r="C14" s="51" t="s">
        <v>337</v>
      </c>
      <c r="D14" s="51" t="s">
        <v>338</v>
      </c>
      <c r="E14" s="51" t="s">
        <v>338</v>
      </c>
      <c r="F14" s="51" t="s">
        <v>312</v>
      </c>
      <c r="G14" s="51" t="s">
        <v>339</v>
      </c>
      <c r="H14" s="51" t="s">
        <v>330</v>
      </c>
      <c r="I14" s="51" t="s">
        <v>331</v>
      </c>
      <c r="J14" s="53" t="s">
        <v>338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李丽平</cp:lastModifiedBy>
  <dcterms:created xsi:type="dcterms:W3CDTF">2025-02-21T01:55:00Z</dcterms:created>
  <dcterms:modified xsi:type="dcterms:W3CDTF">2025-02-24T07:02:31Z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D31F1852891D474281B1EDB188C92A60_13</vt:lpwstr>
  </property>
  <property fmtid="{D5CDD505-2E9C-101B-9397-08002B2CF9AE}" pid="3" name="KSOProductBuildVer">
    <vt:lpwstr>2052-12.1.0.19302</vt:lpwstr>
  </property>
</Properties>
</file>