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Sheet1!$A$7:$X$19</definedName>
    <definedName name="_xlnm.Print_Titles" localSheetId="0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<sst xmlns="http://schemas.openxmlformats.org/spreadsheetml/2006/main" count="45" uniqueCount="38">
  <si>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附件1</t>
  </si>
  <si>
    <t>提前下达2025年中央财政衔接推进乡村振兴补助资金测算分配表</t>
  </si>
  <si>
    <t>单位：万元</t>
  </si>
  <si>
    <t>序号</t>
  </si>
  <si>
    <t>地区</t>
  </si>
  <si>
    <t>原贫困县标识</t>
  </si>
  <si>
    <t>脱贫年度</t>
  </si>
  <si>
    <t>乡村振兴重点帮扶县</t>
  </si>
  <si>
    <t>总计</t>
  </si>
  <si>
    <t>巩固拓展脱贫攻坚成果和乡村振兴任务</t>
  </si>
  <si>
    <t>以工代赈任务</t>
  </si>
  <si>
    <t>少数民族发展任务</t>
  </si>
  <si>
    <t>欠发达国有农场巩固提升任务</t>
  </si>
  <si>
    <t>欠发达国有林场巩固提升任务</t>
  </si>
  <si>
    <t>小计</t>
  </si>
  <si>
    <t>其中：</t>
  </si>
  <si>
    <t>其他巩固拓展脱贫攻坚成果和乡村振兴任务</t>
  </si>
  <si>
    <t>规划内易地扶贫搬迁贷款贴息补助及县级统筹</t>
  </si>
  <si>
    <t>发展新型农村集体经济</t>
  </si>
  <si>
    <t>易地扶贫搬迁后续产业扶持</t>
  </si>
  <si>
    <t>支出进度因素</t>
  </si>
  <si>
    <t>楚雄州合计</t>
  </si>
  <si>
    <t>楚雄州本级</t>
  </si>
  <si>
    <t>县级小计</t>
  </si>
  <si>
    <t>楚雄市</t>
  </si>
  <si>
    <t>非贫困县</t>
  </si>
  <si>
    <t>双柏县</t>
  </si>
  <si>
    <t>贫困</t>
  </si>
  <si>
    <t>牟定县</t>
  </si>
  <si>
    <t>南华县</t>
  </si>
  <si>
    <t>姚安县</t>
  </si>
  <si>
    <t>大姚县</t>
  </si>
  <si>
    <t>永仁县</t>
  </si>
  <si>
    <t>元谋县</t>
  </si>
  <si>
    <t>武定县</t>
  </si>
  <si>
    <t>深度贫困</t>
  </si>
  <si>
    <t>国家</t>
  </si>
  <si>
    <t>禄丰市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</si>
</sst>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vertical="center" wrapText="1"/>
    </xf>
    <xf numFmtId="177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177" fontId="7" fillId="0" borderId="2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workbookViewId="0">
      <selection activeCell="I11" sqref="I11:I19"/>
    </sheetView>
  </sheetViews>
  <sheetFormatPr defaultColWidth="9" defaultRowHeight="13.5"/>
  <cols>
    <col min="1" max="1" width="4.875" style="3" customWidth="1"/>
    <col min="2" max="2" width="13.125" style="4" customWidth="1"/>
    <col min="3" max="3" width="8.125" style="3" hidden="1" customWidth="1"/>
    <col min="4" max="5" width="6.125" style="3" hidden="1" customWidth="1"/>
    <col min="6" max="6" width="8.875" style="3" customWidth="1"/>
    <col min="7" max="7" width="8" style="5" customWidth="1"/>
    <col min="8" max="8" width="9.125" style="5" customWidth="1"/>
    <col min="9" max="9" width="7.38333333333333" style="5" customWidth="1"/>
    <col min="10" max="12" width="6.875" style="5" customWidth="1"/>
    <col min="13" max="13" width="7.28333333333333" style="5" customWidth="1"/>
    <col min="14" max="14" width="6.875" style="1" customWidth="1"/>
    <col min="15" max="15" width="6.25" style="1" customWidth="1"/>
    <col min="16" max="16" width="6.125" style="1" customWidth="1"/>
    <col min="17" max="16368" width="9" style="1"/>
  </cols>
  <sheetData>
    <row r="1" s="1" customFormat="1" ht="18" customHeight="1" spans="1:6">
      <c r="A1" s="6" t="s">
        <v>0</v>
      </c>
      <c r="B1" s="4"/>
      <c r="C1" s="3"/>
      <c r="D1" s="3"/>
      <c r="E1" s="3"/>
      <c r="F1" s="3"/>
    </row>
    <row r="2" s="1" customFormat="1" ht="3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18" customHeight="1" spans="1:16">
      <c r="A3" s="5"/>
      <c r="B3" s="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P3" s="27" t="s">
        <v>2</v>
      </c>
    </row>
    <row r="4" s="1" customFormat="1" ht="18" customHeight="1" spans="1:1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1" t="s">
        <v>9</v>
      </c>
      <c r="H4" s="11"/>
      <c r="I4" s="11"/>
      <c r="J4" s="11"/>
      <c r="K4" s="11"/>
      <c r="L4" s="11"/>
      <c r="M4" s="13" t="s">
        <v>10</v>
      </c>
      <c r="N4" s="13" t="s">
        <v>11</v>
      </c>
      <c r="O4" s="13" t="s">
        <v>12</v>
      </c>
      <c r="P4" s="13" t="s">
        <v>13</v>
      </c>
    </row>
    <row r="5" s="1" customFormat="1" ht="18" customHeight="1" spans="1:16">
      <c r="A5" s="12"/>
      <c r="B5" s="12"/>
      <c r="C5" s="12"/>
      <c r="D5" s="12"/>
      <c r="E5" s="12"/>
      <c r="F5" s="10"/>
      <c r="G5" s="13" t="s">
        <v>14</v>
      </c>
      <c r="H5" s="14" t="s">
        <v>15</v>
      </c>
      <c r="I5" s="14"/>
      <c r="J5" s="14"/>
      <c r="K5" s="14"/>
      <c r="L5" s="14"/>
      <c r="M5" s="13"/>
      <c r="N5" s="13"/>
      <c r="O5" s="13"/>
      <c r="P5" s="13"/>
    </row>
    <row r="6" s="2" customFormat="1" ht="83" customHeight="1" spans="1:16">
      <c r="A6" s="15"/>
      <c r="B6" s="15"/>
      <c r="C6" s="15"/>
      <c r="D6" s="15"/>
      <c r="E6" s="15"/>
      <c r="F6" s="10"/>
      <c r="G6" s="13"/>
      <c r="H6" s="13" t="s">
        <v>16</v>
      </c>
      <c r="I6" s="13" t="s">
        <v>17</v>
      </c>
      <c r="J6" s="13" t="s">
        <v>18</v>
      </c>
      <c r="K6" s="13" t="s">
        <v>19</v>
      </c>
      <c r="L6" s="13" t="s">
        <v>20</v>
      </c>
      <c r="M6" s="13"/>
      <c r="N6" s="13"/>
      <c r="O6" s="13"/>
      <c r="P6" s="13"/>
    </row>
    <row r="7" s="1" customFormat="1" ht="18" customHeight="1" spans="1:16">
      <c r="A7" s="16"/>
      <c r="B7" s="17" t="s">
        <v>21</v>
      </c>
      <c r="C7" s="18">
        <v>1</v>
      </c>
      <c r="D7" s="18"/>
      <c r="E7" s="18"/>
      <c r="F7" s="19">
        <f t="shared" ref="F7:R7" si="0">F8+F9</f>
        <v>66875</v>
      </c>
      <c r="G7" s="20">
        <f t="shared" si="0"/>
        <v>59238</v>
      </c>
      <c r="H7" s="19">
        <f t="shared" si="0"/>
        <v>39923</v>
      </c>
      <c r="I7" s="19">
        <f t="shared" si="0"/>
        <v>737</v>
      </c>
      <c r="J7" s="19">
        <f t="shared" si="0"/>
        <v>5250</v>
      </c>
      <c r="K7" s="19">
        <f t="shared" si="0"/>
        <v>5217</v>
      </c>
      <c r="L7" s="19">
        <f t="shared" si="0"/>
        <v>8111</v>
      </c>
      <c r="M7" s="19">
        <f t="shared" si="0"/>
        <v>2680</v>
      </c>
      <c r="N7" s="19">
        <f t="shared" si="0"/>
        <v>4690</v>
      </c>
      <c r="O7" s="19">
        <f t="shared" si="0"/>
        <v>0</v>
      </c>
      <c r="P7" s="19">
        <f t="shared" si="0"/>
        <v>267</v>
      </c>
    </row>
    <row r="8" s="1" customFormat="1" ht="18" customHeight="1" spans="1:16">
      <c r="A8" s="16"/>
      <c r="B8" s="21" t="s">
        <v>22</v>
      </c>
      <c r="C8" s="22">
        <v>2</v>
      </c>
      <c r="D8" s="22"/>
      <c r="E8" s="22"/>
      <c r="F8" s="23">
        <f t="shared" ref="F8:F19" si="1">G8+M8+N8+O8+P8</f>
        <v>0</v>
      </c>
      <c r="G8" s="24">
        <f t="shared" ref="G8:G19" si="2">H8+I8+J8+K8+L8</f>
        <v>0</v>
      </c>
      <c r="H8" s="23">
        <v>0</v>
      </c>
      <c r="I8" s="23"/>
      <c r="J8" s="23"/>
      <c r="K8" s="23"/>
      <c r="L8" s="23"/>
      <c r="M8" s="28"/>
      <c r="N8" s="23"/>
      <c r="O8" s="23"/>
      <c r="P8" s="23"/>
    </row>
    <row r="9" s="1" customFormat="1" ht="18" customHeight="1" spans="1:16">
      <c r="A9" s="16"/>
      <c r="B9" s="21" t="s">
        <v>23</v>
      </c>
      <c r="C9" s="22">
        <v>3</v>
      </c>
      <c r="D9" s="22"/>
      <c r="E9" s="22"/>
      <c r="F9" s="25">
        <f t="shared" ref="F9:R9" si="3">SUM(F10:F19)</f>
        <v>66875</v>
      </c>
      <c r="G9" s="25">
        <f t="shared" si="3"/>
        <v>59238</v>
      </c>
      <c r="H9" s="25">
        <f t="shared" si="3"/>
        <v>39923</v>
      </c>
      <c r="I9" s="25">
        <f t="shared" si="3"/>
        <v>737</v>
      </c>
      <c r="J9" s="25">
        <f t="shared" si="3"/>
        <v>5250</v>
      </c>
      <c r="K9" s="25">
        <f t="shared" si="3"/>
        <v>5217</v>
      </c>
      <c r="L9" s="25">
        <f t="shared" si="3"/>
        <v>8111</v>
      </c>
      <c r="M9" s="25">
        <f t="shared" si="3"/>
        <v>2680</v>
      </c>
      <c r="N9" s="25">
        <f t="shared" si="3"/>
        <v>4690</v>
      </c>
      <c r="O9" s="25">
        <f t="shared" si="3"/>
        <v>0</v>
      </c>
      <c r="P9" s="25">
        <f t="shared" si="3"/>
        <v>267</v>
      </c>
    </row>
    <row r="10" s="1" customFormat="1" ht="18" customHeight="1" spans="1:16">
      <c r="A10" s="22">
        <v>1</v>
      </c>
      <c r="B10" s="26" t="s">
        <v>24</v>
      </c>
      <c r="C10" s="22" t="s">
        <v>25</v>
      </c>
      <c r="D10" s="22"/>
      <c r="E10" s="22"/>
      <c r="F10" s="23">
        <f t="shared" si="1"/>
        <v>5786</v>
      </c>
      <c r="G10" s="24">
        <f t="shared" si="2"/>
        <v>5606</v>
      </c>
      <c r="H10" s="23">
        <v>4456</v>
      </c>
      <c r="I10" s="23"/>
      <c r="J10" s="23">
        <v>770</v>
      </c>
      <c r="K10" s="23"/>
      <c r="L10" s="23">
        <v>380</v>
      </c>
      <c r="M10" s="28"/>
      <c r="N10" s="23">
        <v>180</v>
      </c>
      <c r="O10" s="23"/>
      <c r="P10" s="23"/>
    </row>
    <row r="11" s="1" customFormat="1" ht="18" customHeight="1" spans="1:16">
      <c r="A11" s="22">
        <v>2</v>
      </c>
      <c r="B11" s="26" t="s">
        <v>26</v>
      </c>
      <c r="C11" s="22" t="s">
        <v>27</v>
      </c>
      <c r="D11" s="22">
        <v>2018</v>
      </c>
      <c r="E11" s="22"/>
      <c r="F11" s="23">
        <f t="shared" si="1"/>
        <v>4421</v>
      </c>
      <c r="G11" s="24">
        <f t="shared" si="2"/>
        <v>3546</v>
      </c>
      <c r="H11" s="23">
        <v>1909</v>
      </c>
      <c r="I11" s="23">
        <v>276</v>
      </c>
      <c r="J11" s="23">
        <v>280</v>
      </c>
      <c r="K11" s="23">
        <v>182</v>
      </c>
      <c r="L11" s="23">
        <v>899</v>
      </c>
      <c r="M11" s="28">
        <v>351</v>
      </c>
      <c r="N11" s="23">
        <v>380</v>
      </c>
      <c r="O11" s="23"/>
      <c r="P11" s="23">
        <v>144</v>
      </c>
    </row>
    <row r="12" s="1" customFormat="1" ht="18" customHeight="1" spans="1:16">
      <c r="A12" s="22">
        <v>3</v>
      </c>
      <c r="B12" s="26" t="s">
        <v>28</v>
      </c>
      <c r="C12" s="22" t="s">
        <v>27</v>
      </c>
      <c r="D12" s="22">
        <v>2017</v>
      </c>
      <c r="E12" s="22"/>
      <c r="F12" s="23">
        <f t="shared" si="1"/>
        <v>3299</v>
      </c>
      <c r="G12" s="24">
        <f t="shared" si="2"/>
        <v>2519</v>
      </c>
      <c r="H12" s="23">
        <v>1130</v>
      </c>
      <c r="I12" s="23">
        <v>50</v>
      </c>
      <c r="J12" s="23">
        <v>420</v>
      </c>
      <c r="K12" s="23">
        <v>110</v>
      </c>
      <c r="L12" s="23">
        <v>809</v>
      </c>
      <c r="M12" s="28"/>
      <c r="N12" s="23">
        <v>780</v>
      </c>
      <c r="O12" s="23"/>
      <c r="P12" s="23"/>
    </row>
    <row r="13" s="1" customFormat="1" ht="18" customHeight="1" spans="1:16">
      <c r="A13" s="22">
        <v>4</v>
      </c>
      <c r="B13" s="26" t="s">
        <v>29</v>
      </c>
      <c r="C13" s="22" t="s">
        <v>27</v>
      </c>
      <c r="D13" s="22">
        <v>2018</v>
      </c>
      <c r="E13" s="22"/>
      <c r="F13" s="23">
        <f t="shared" si="1"/>
        <v>5999</v>
      </c>
      <c r="G13" s="24">
        <f t="shared" si="2"/>
        <v>3995</v>
      </c>
      <c r="H13" s="23">
        <v>2356</v>
      </c>
      <c r="I13" s="23"/>
      <c r="J13" s="23">
        <v>630</v>
      </c>
      <c r="K13" s="23"/>
      <c r="L13" s="23">
        <v>1009</v>
      </c>
      <c r="M13" s="28">
        <v>1194</v>
      </c>
      <c r="N13" s="23">
        <v>810</v>
      </c>
      <c r="O13" s="23"/>
      <c r="P13" s="23"/>
    </row>
    <row r="14" s="1" customFormat="1" ht="18" customHeight="1" spans="1:16">
      <c r="A14" s="22">
        <v>5</v>
      </c>
      <c r="B14" s="26" t="s">
        <v>30</v>
      </c>
      <c r="C14" s="22" t="s">
        <v>27</v>
      </c>
      <c r="D14" s="22">
        <v>2017</v>
      </c>
      <c r="E14" s="22"/>
      <c r="F14" s="23">
        <f t="shared" si="1"/>
        <v>4072</v>
      </c>
      <c r="G14" s="24">
        <f t="shared" si="2"/>
        <v>2910</v>
      </c>
      <c r="H14" s="23">
        <v>1773</v>
      </c>
      <c r="I14" s="23">
        <v>1</v>
      </c>
      <c r="J14" s="23">
        <v>280</v>
      </c>
      <c r="K14" s="23"/>
      <c r="L14" s="23">
        <v>856</v>
      </c>
      <c r="M14" s="28">
        <v>382</v>
      </c>
      <c r="N14" s="23">
        <v>780</v>
      </c>
      <c r="O14" s="23"/>
      <c r="P14" s="23"/>
    </row>
    <row r="15" s="1" customFormat="1" ht="18" customHeight="1" spans="1:16">
      <c r="A15" s="22">
        <v>6</v>
      </c>
      <c r="B15" s="26" t="s">
        <v>31</v>
      </c>
      <c r="C15" s="22" t="s">
        <v>27</v>
      </c>
      <c r="D15" s="22">
        <v>2018</v>
      </c>
      <c r="E15" s="22"/>
      <c r="F15" s="23">
        <f t="shared" si="1"/>
        <v>6389</v>
      </c>
      <c r="G15" s="24">
        <f t="shared" si="2"/>
        <v>6009</v>
      </c>
      <c r="H15" s="23">
        <v>4266</v>
      </c>
      <c r="I15" s="23"/>
      <c r="J15" s="23">
        <v>630</v>
      </c>
      <c r="K15" s="23">
        <v>143</v>
      </c>
      <c r="L15" s="23">
        <v>970</v>
      </c>
      <c r="M15" s="28"/>
      <c r="N15" s="23">
        <v>380</v>
      </c>
      <c r="O15" s="23"/>
      <c r="P15" s="23"/>
    </row>
    <row r="16" s="1" customFormat="1" ht="18" customHeight="1" spans="1:16">
      <c r="A16" s="22">
        <v>7</v>
      </c>
      <c r="B16" s="26" t="s">
        <v>32</v>
      </c>
      <c r="C16" s="22" t="s">
        <v>27</v>
      </c>
      <c r="D16" s="22">
        <v>2018</v>
      </c>
      <c r="E16" s="22"/>
      <c r="F16" s="23">
        <f t="shared" si="1"/>
        <v>4647</v>
      </c>
      <c r="G16" s="24">
        <f t="shared" si="2"/>
        <v>3746</v>
      </c>
      <c r="H16" s="23">
        <v>2586</v>
      </c>
      <c r="I16" s="23"/>
      <c r="J16" s="23">
        <v>280</v>
      </c>
      <c r="K16" s="23"/>
      <c r="L16" s="23">
        <v>880</v>
      </c>
      <c r="M16" s="28">
        <v>398</v>
      </c>
      <c r="N16" s="23">
        <v>380</v>
      </c>
      <c r="O16" s="23"/>
      <c r="P16" s="23">
        <v>123</v>
      </c>
    </row>
    <row r="17" s="1" customFormat="1" ht="18" customHeight="1" spans="1:16">
      <c r="A17" s="22">
        <v>8</v>
      </c>
      <c r="B17" s="26" t="s">
        <v>33</v>
      </c>
      <c r="C17" s="22" t="s">
        <v>25</v>
      </c>
      <c r="D17" s="22"/>
      <c r="E17" s="22"/>
      <c r="F17" s="23">
        <f t="shared" si="1"/>
        <v>5640</v>
      </c>
      <c r="G17" s="24">
        <f t="shared" si="2"/>
        <v>5460</v>
      </c>
      <c r="H17" s="23">
        <v>1955</v>
      </c>
      <c r="I17" s="23">
        <v>152</v>
      </c>
      <c r="J17" s="23">
        <v>210</v>
      </c>
      <c r="K17" s="23">
        <v>2745</v>
      </c>
      <c r="L17" s="23">
        <v>398</v>
      </c>
      <c r="M17" s="28"/>
      <c r="N17" s="23">
        <v>180</v>
      </c>
      <c r="O17" s="23"/>
      <c r="P17" s="23"/>
    </row>
    <row r="18" s="1" customFormat="1" ht="18" customHeight="1" spans="1:16">
      <c r="A18" s="22">
        <v>9</v>
      </c>
      <c r="B18" s="26" t="s">
        <v>34</v>
      </c>
      <c r="C18" s="22" t="s">
        <v>35</v>
      </c>
      <c r="D18" s="22">
        <v>2019</v>
      </c>
      <c r="E18" s="22" t="s">
        <v>36</v>
      </c>
      <c r="F18" s="23">
        <f t="shared" si="1"/>
        <v>20485</v>
      </c>
      <c r="G18" s="24">
        <f t="shared" si="2"/>
        <v>19470</v>
      </c>
      <c r="H18" s="23">
        <v>16783</v>
      </c>
      <c r="I18" s="23">
        <v>1</v>
      </c>
      <c r="J18" s="23">
        <v>910</v>
      </c>
      <c r="K18" s="23">
        <v>228</v>
      </c>
      <c r="L18" s="23">
        <v>1548</v>
      </c>
      <c r="M18" s="28">
        <v>355</v>
      </c>
      <c r="N18" s="23">
        <v>660</v>
      </c>
      <c r="O18" s="23"/>
      <c r="P18" s="23"/>
    </row>
    <row r="19" s="1" customFormat="1" ht="18" customHeight="1" spans="1:16">
      <c r="A19" s="22">
        <v>10</v>
      </c>
      <c r="B19" s="26" t="s">
        <v>37</v>
      </c>
      <c r="C19" s="22" t="s">
        <v>25</v>
      </c>
      <c r="D19" s="22"/>
      <c r="E19" s="22"/>
      <c r="F19" s="23">
        <f t="shared" si="1"/>
        <v>6137</v>
      </c>
      <c r="G19" s="24">
        <f t="shared" si="2"/>
        <v>5977</v>
      </c>
      <c r="H19" s="23">
        <v>2709</v>
      </c>
      <c r="I19" s="23">
        <v>257</v>
      </c>
      <c r="J19" s="23">
        <v>840</v>
      </c>
      <c r="K19" s="23">
        <v>1809</v>
      </c>
      <c r="L19" s="23">
        <v>362</v>
      </c>
      <c r="M19" s="28"/>
      <c r="N19" s="23">
        <v>160</v>
      </c>
      <c r="O19" s="23"/>
      <c r="P19" s="23"/>
    </row>
    <row r="20" s="1" customFormat="1" spans="1:13">
      <c r="A20" s="3"/>
      <c r="B20" s="4"/>
      <c r="C20" s="3"/>
      <c r="D20" s="3"/>
      <c r="E20" s="3"/>
      <c r="F20" s="3"/>
      <c r="G20" s="5"/>
      <c r="H20" s="5"/>
      <c r="I20" s="5"/>
      <c r="J20" s="5"/>
      <c r="K20" s="5"/>
      <c r="L20" s="5"/>
      <c r="M20" s="5"/>
    </row>
    <row r="21" s="1" customFormat="1" spans="1:13">
      <c r="A21" s="3"/>
      <c r="B21" s="3"/>
      <c r="C21" s="3"/>
      <c r="D21" s="3"/>
      <c r="E21" s="3"/>
      <c r="F21" s="3"/>
      <c r="G21" s="5"/>
      <c r="H21" s="5"/>
      <c r="I21" s="5"/>
      <c r="J21" s="5"/>
      <c r="K21" s="5"/>
      <c r="L21" s="5"/>
      <c r="M21" s="5"/>
    </row>
  </sheetData>
  <mergeCells count="14">
    <mergeCell ref="A2:P2"/>
    <mergeCell ref="G4:L4"/>
    <mergeCell ref="H5:L5"/>
    <mergeCell ref="A4:A6"/>
    <mergeCell ref="B4:B6"/>
    <mergeCell ref="C4:C6"/>
    <mergeCell ref="D4:D6"/>
    <mergeCell ref="E4:E6"/>
    <mergeCell ref="F4:F6"/>
    <mergeCell ref="G5:G6"/>
    <mergeCell ref="M4:M6"/>
    <mergeCell ref="N4:N6"/>
    <mergeCell ref="O4:O6"/>
    <mergeCell ref="P4:P6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罗皓</cp:lastModifiedBy>
  <dcterms:created xsi:type="dcterms:W3CDTF">2024-12-04T06:15:00Z</dcterms:created>
  <dcterms:modified xsi:type="dcterms:W3CDTF">2024-12-30T00:44:05Z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5D349625A81B4C148ED1CCC4A25D4977_13</vt:lpwstr>
  </property>
</Properties>
</file>